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66925"/>
  <xr:revisionPtr revIDLastSave="0" documentId="13_ncr:1_{610B1369-65F0-403D-847A-1247112B9F47}" xr6:coauthVersionLast="47" xr6:coauthVersionMax="47" xr10:uidLastSave="{00000000-0000-0000-0000-000000000000}"/>
  <bookViews>
    <workbookView xWindow="28680" yWindow="-15120" windowWidth="38640" windowHeight="21120" xr2:uid="{EFA4D789-413A-411F-B8AD-CBF78B97C399}"/>
  </bookViews>
  <sheets>
    <sheet name="20261029" sheetId="10" r:id="rId1"/>
  </sheets>
  <definedNames>
    <definedName name="_xlnm._FilterDatabase" localSheetId="0" hidden="1">'20261029'!$B$5:$AE$59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1" i="10" l="1"/>
  <c r="I52" i="10"/>
  <c r="J52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I56" i="10"/>
  <c r="J56" i="10" s="1"/>
  <c r="I55" i="10"/>
  <c r="I54" i="10"/>
  <c r="I53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J30" i="10" s="1"/>
  <c r="I29" i="10"/>
  <c r="I28" i="10"/>
  <c r="J28" i="10" s="1"/>
  <c r="I27" i="10"/>
  <c r="J27" i="10" s="1"/>
  <c r="I26" i="10"/>
  <c r="J26" i="10" s="1"/>
  <c r="I25" i="10"/>
  <c r="I24" i="10"/>
  <c r="I23" i="10"/>
  <c r="J22" i="10"/>
  <c r="I22" i="10"/>
  <c r="J21" i="10"/>
  <c r="I21" i="10"/>
  <c r="J20" i="10"/>
  <c r="I20" i="10"/>
  <c r="J19" i="10"/>
  <c r="I19" i="10"/>
  <c r="J18" i="10"/>
  <c r="I18" i="10"/>
  <c r="J17" i="10"/>
  <c r="I17" i="10"/>
  <c r="J16" i="10"/>
  <c r="I16" i="10"/>
  <c r="J15" i="10"/>
  <c r="I15" i="10"/>
  <c r="J14" i="10"/>
  <c r="I14" i="10"/>
  <c r="J13" i="10"/>
  <c r="I13" i="10"/>
  <c r="J12" i="10"/>
  <c r="I12" i="10"/>
  <c r="J11" i="10"/>
  <c r="I11" i="10"/>
  <c r="J10" i="10"/>
  <c r="I10" i="10"/>
  <c r="J9" i="10"/>
  <c r="I9" i="10"/>
  <c r="J8" i="10"/>
  <c r="I8" i="10"/>
  <c r="I7" i="10"/>
  <c r="J25" i="10" s="1"/>
  <c r="AD6" i="10"/>
  <c r="AD7" i="10" s="1"/>
  <c r="AD8" i="10" s="1"/>
  <c r="AD9" i="10" s="1"/>
  <c r="AD10" i="10" s="1"/>
  <c r="AD11" i="10" s="1"/>
  <c r="AD12" i="10" s="1"/>
  <c r="AD13" i="10" s="1"/>
  <c r="AD14" i="10" s="1"/>
  <c r="AD15" i="10" s="1"/>
  <c r="AD16" i="10" s="1"/>
  <c r="AD17" i="10" s="1"/>
  <c r="AD18" i="10" s="1"/>
  <c r="AD19" i="10" s="1"/>
  <c r="AD20" i="10" s="1"/>
  <c r="AD21" i="10" s="1"/>
  <c r="AD22" i="10" s="1"/>
  <c r="AD23" i="10" s="1"/>
  <c r="AD24" i="10" s="1"/>
  <c r="AD25" i="10" s="1"/>
  <c r="AD26" i="10" s="1"/>
  <c r="AD27" i="10" s="1"/>
  <c r="AD28" i="10" s="1"/>
  <c r="AD29" i="10" s="1"/>
  <c r="AD30" i="10" s="1"/>
  <c r="AD31" i="10" s="1"/>
  <c r="AD32" i="10" s="1"/>
  <c r="AD33" i="10" s="1"/>
  <c r="AD34" i="10" s="1"/>
  <c r="AD35" i="10" s="1"/>
  <c r="AD36" i="10" s="1"/>
  <c r="AD37" i="10" s="1"/>
  <c r="AD38" i="10" s="1"/>
  <c r="AD39" i="10" s="1"/>
  <c r="AD40" i="10" s="1"/>
  <c r="AD41" i="10" s="1"/>
  <c r="AD42" i="10" s="1"/>
  <c r="AD43" i="10" s="1"/>
  <c r="AD44" i="10" s="1"/>
  <c r="AD45" i="10" s="1"/>
  <c r="AD46" i="10" s="1"/>
  <c r="AD47" i="10" s="1"/>
  <c r="AD48" i="10" s="1"/>
  <c r="AD49" i="10" s="1"/>
  <c r="AD50" i="10" s="1"/>
  <c r="AD51" i="10" s="1"/>
  <c r="AD52" i="10" s="1"/>
  <c r="AD53" i="10" s="1"/>
  <c r="AD54" i="10" s="1"/>
  <c r="AD55" i="10" s="1"/>
  <c r="AD56" i="10" s="1"/>
  <c r="AC6" i="10"/>
  <c r="AC7" i="10" s="1"/>
  <c r="AC8" i="10" s="1"/>
  <c r="AC9" i="10" s="1"/>
  <c r="AC10" i="10" s="1"/>
  <c r="AC11" i="10" s="1"/>
  <c r="AC12" i="10" s="1"/>
  <c r="AC13" i="10" s="1"/>
  <c r="AC14" i="10" s="1"/>
  <c r="AC15" i="10" s="1"/>
  <c r="AC16" i="10" s="1"/>
  <c r="AC17" i="10" s="1"/>
  <c r="AC18" i="10" s="1"/>
  <c r="AC19" i="10" s="1"/>
  <c r="AC20" i="10" s="1"/>
  <c r="AC21" i="10" s="1"/>
  <c r="AC22" i="10" s="1"/>
  <c r="AC23" i="10" s="1"/>
  <c r="AC24" i="10" s="1"/>
  <c r="AC25" i="10" s="1"/>
  <c r="AC26" i="10" s="1"/>
  <c r="AC27" i="10" s="1"/>
  <c r="AC28" i="10" s="1"/>
  <c r="AC29" i="10" s="1"/>
  <c r="AC30" i="10" s="1"/>
  <c r="AC31" i="10" s="1"/>
  <c r="AC32" i="10" s="1"/>
  <c r="AC33" i="10" s="1"/>
  <c r="AC34" i="10" s="1"/>
  <c r="AC35" i="10" s="1"/>
  <c r="AC36" i="10" s="1"/>
  <c r="AC37" i="10" s="1"/>
  <c r="AC38" i="10" s="1"/>
  <c r="AC39" i="10" s="1"/>
  <c r="AC40" i="10" s="1"/>
  <c r="AC41" i="10" s="1"/>
  <c r="AC42" i="10" s="1"/>
  <c r="AC43" i="10" s="1"/>
  <c r="AC44" i="10" s="1"/>
  <c r="AC45" i="10" s="1"/>
  <c r="AC46" i="10" s="1"/>
  <c r="AC47" i="10" s="1"/>
  <c r="AC48" i="10" s="1"/>
  <c r="AC49" i="10" s="1"/>
  <c r="AC50" i="10" s="1"/>
  <c r="AC51" i="10" s="1"/>
  <c r="AC52" i="10" s="1"/>
  <c r="AC53" i="10" s="1"/>
  <c r="AC54" i="10" s="1"/>
  <c r="AC55" i="10" s="1"/>
  <c r="AC56" i="10" s="1"/>
  <c r="AB6" i="10"/>
  <c r="AB7" i="10" s="1"/>
  <c r="AB8" i="10" s="1"/>
  <c r="AB9" i="10" s="1"/>
  <c r="AB10" i="10" s="1"/>
  <c r="AB11" i="10" s="1"/>
  <c r="AB12" i="10" s="1"/>
  <c r="AB13" i="10" s="1"/>
  <c r="AB14" i="10" s="1"/>
  <c r="AB15" i="10" s="1"/>
  <c r="AB16" i="10" s="1"/>
  <c r="AB17" i="10" s="1"/>
  <c r="AB18" i="10" s="1"/>
  <c r="AB19" i="10" s="1"/>
  <c r="AB20" i="10" s="1"/>
  <c r="AB21" i="10" s="1"/>
  <c r="AB22" i="10" s="1"/>
  <c r="AB23" i="10" s="1"/>
  <c r="AB24" i="10" s="1"/>
  <c r="AB25" i="10" s="1"/>
  <c r="AB26" i="10" s="1"/>
  <c r="AB27" i="10" s="1"/>
  <c r="AB28" i="10" s="1"/>
  <c r="AB29" i="10" s="1"/>
  <c r="AB30" i="10" s="1"/>
  <c r="AB31" i="10" s="1"/>
  <c r="AB32" i="10" s="1"/>
  <c r="AB33" i="10" s="1"/>
  <c r="AB34" i="10" s="1"/>
  <c r="AB35" i="10" s="1"/>
  <c r="AB36" i="10" s="1"/>
  <c r="AB37" i="10" s="1"/>
  <c r="AB38" i="10" s="1"/>
  <c r="AB39" i="10" s="1"/>
  <c r="AB40" i="10" s="1"/>
  <c r="AB41" i="10" s="1"/>
  <c r="AB42" i="10" s="1"/>
  <c r="AB43" i="10" s="1"/>
  <c r="AB44" i="10" s="1"/>
  <c r="AB45" i="10" s="1"/>
  <c r="AB46" i="10" s="1"/>
  <c r="AB47" i="10" s="1"/>
  <c r="AB48" i="10" s="1"/>
  <c r="AB49" i="10" s="1"/>
  <c r="AB50" i="10" s="1"/>
  <c r="AB51" i="10" s="1"/>
  <c r="AB52" i="10" s="1"/>
  <c r="AA6" i="10"/>
  <c r="AA7" i="10" s="1"/>
  <c r="AA8" i="10" s="1"/>
  <c r="AA9" i="10" s="1"/>
  <c r="AA10" i="10" s="1"/>
  <c r="AA11" i="10" s="1"/>
  <c r="AA12" i="10" s="1"/>
  <c r="AA13" i="10" s="1"/>
  <c r="AA14" i="10" s="1"/>
  <c r="AA15" i="10" s="1"/>
  <c r="AA16" i="10" s="1"/>
  <c r="AA17" i="10" s="1"/>
  <c r="AA18" i="10" s="1"/>
  <c r="AA19" i="10" s="1"/>
  <c r="AA20" i="10" s="1"/>
  <c r="AA21" i="10" s="1"/>
  <c r="AA22" i="10" s="1"/>
  <c r="AA23" i="10" s="1"/>
  <c r="AA24" i="10" s="1"/>
  <c r="AA25" i="10" s="1"/>
  <c r="AA26" i="10" s="1"/>
  <c r="AA27" i="10" s="1"/>
  <c r="AA28" i="10" s="1"/>
  <c r="AA29" i="10" s="1"/>
  <c r="AA30" i="10" s="1"/>
  <c r="AA31" i="10" s="1"/>
  <c r="AA32" i="10" s="1"/>
  <c r="AA33" i="10" s="1"/>
  <c r="AA34" i="10" s="1"/>
  <c r="AA35" i="10" s="1"/>
  <c r="AA36" i="10" s="1"/>
  <c r="AA37" i="10" s="1"/>
  <c r="AA38" i="10" s="1"/>
  <c r="AA39" i="10" s="1"/>
  <c r="AA40" i="10" s="1"/>
  <c r="AA41" i="10" s="1"/>
  <c r="AA42" i="10" s="1"/>
  <c r="AA43" i="10" s="1"/>
  <c r="AA44" i="10" s="1"/>
  <c r="AA45" i="10" s="1"/>
  <c r="AA46" i="10" s="1"/>
  <c r="AA47" i="10" s="1"/>
  <c r="AA48" i="10" s="1"/>
  <c r="AA49" i="10" s="1"/>
  <c r="AA50" i="10" s="1"/>
  <c r="AA51" i="10" s="1"/>
  <c r="AA52" i="10" s="1"/>
  <c r="AA53" i="10" s="1"/>
  <c r="AA54" i="10" s="1"/>
  <c r="AA55" i="10" s="1"/>
  <c r="AA56" i="10" s="1"/>
  <c r="Z6" i="10"/>
  <c r="Z7" i="10" s="1"/>
  <c r="Z8" i="10" s="1"/>
  <c r="Z9" i="10" s="1"/>
  <c r="Z10" i="10" s="1"/>
  <c r="Z11" i="10" s="1"/>
  <c r="Z12" i="10" s="1"/>
  <c r="Z13" i="10" s="1"/>
  <c r="Z14" i="10" s="1"/>
  <c r="Z15" i="10" s="1"/>
  <c r="Z16" i="10" s="1"/>
  <c r="Z17" i="10" s="1"/>
  <c r="Z18" i="10" s="1"/>
  <c r="Z19" i="10" s="1"/>
  <c r="Z20" i="10" s="1"/>
  <c r="Z21" i="10" s="1"/>
  <c r="Z22" i="10" s="1"/>
  <c r="Z23" i="10" s="1"/>
  <c r="Z24" i="10" s="1"/>
  <c r="Z25" i="10" s="1"/>
  <c r="Z26" i="10" s="1"/>
  <c r="Z27" i="10" s="1"/>
  <c r="Z28" i="10" s="1"/>
  <c r="Z29" i="10" s="1"/>
  <c r="Z30" i="10" s="1"/>
  <c r="Z31" i="10" s="1"/>
  <c r="Z32" i="10" s="1"/>
  <c r="Z33" i="10" s="1"/>
  <c r="Z34" i="10" s="1"/>
  <c r="Z35" i="10" s="1"/>
  <c r="Z36" i="10" s="1"/>
  <c r="Z37" i="10" s="1"/>
  <c r="Z38" i="10" s="1"/>
  <c r="Z39" i="10" s="1"/>
  <c r="Z40" i="10" s="1"/>
  <c r="Z41" i="10" s="1"/>
  <c r="Z42" i="10" s="1"/>
  <c r="Z43" i="10" s="1"/>
  <c r="Z44" i="10" s="1"/>
  <c r="Z45" i="10" s="1"/>
  <c r="Z46" i="10" s="1"/>
  <c r="Z47" i="10" s="1"/>
  <c r="Z48" i="10" s="1"/>
  <c r="Z49" i="10" s="1"/>
  <c r="Z50" i="10" s="1"/>
  <c r="Z51" i="10" s="1"/>
  <c r="Z52" i="10" s="1"/>
  <c r="Z53" i="10" s="1"/>
  <c r="Z54" i="10" s="1"/>
  <c r="Z55" i="10" s="1"/>
  <c r="Z56" i="10" s="1"/>
  <c r="Y6" i="10"/>
  <c r="Y7" i="10" s="1"/>
  <c r="Y8" i="10" s="1"/>
  <c r="Y9" i="10" s="1"/>
  <c r="Y10" i="10" s="1"/>
  <c r="Y11" i="10" s="1"/>
  <c r="Y12" i="10" s="1"/>
  <c r="Y13" i="10" s="1"/>
  <c r="Y14" i="10" s="1"/>
  <c r="Y15" i="10" s="1"/>
  <c r="Y16" i="10" s="1"/>
  <c r="Y17" i="10" s="1"/>
  <c r="Y18" i="10" s="1"/>
  <c r="Y19" i="10" s="1"/>
  <c r="Y20" i="10" s="1"/>
  <c r="Y21" i="10" s="1"/>
  <c r="Y22" i="10" s="1"/>
  <c r="Y23" i="10" s="1"/>
  <c r="Y24" i="10" s="1"/>
  <c r="Y25" i="10" s="1"/>
  <c r="Y26" i="10" s="1"/>
  <c r="Y27" i="10" s="1"/>
  <c r="Y28" i="10" s="1"/>
  <c r="Y29" i="10" s="1"/>
  <c r="Y30" i="10" s="1"/>
  <c r="Y31" i="10" s="1"/>
  <c r="Y32" i="10" s="1"/>
  <c r="Y33" i="10" s="1"/>
  <c r="Y34" i="10" s="1"/>
  <c r="Y35" i="10" s="1"/>
  <c r="Y36" i="10" s="1"/>
  <c r="Y37" i="10" s="1"/>
  <c r="Y38" i="10" s="1"/>
  <c r="Y39" i="10" s="1"/>
  <c r="Y40" i="10" s="1"/>
  <c r="Y41" i="10" s="1"/>
  <c r="Y42" i="10" s="1"/>
  <c r="Y43" i="10" s="1"/>
  <c r="Y44" i="10" s="1"/>
  <c r="Y45" i="10" s="1"/>
  <c r="Y46" i="10" s="1"/>
  <c r="Y47" i="10" s="1"/>
  <c r="Y48" i="10" s="1"/>
  <c r="Y49" i="10" s="1"/>
  <c r="Y50" i="10" s="1"/>
  <c r="Y51" i="10" s="1"/>
  <c r="Y52" i="10" s="1"/>
  <c r="Y53" i="10" s="1"/>
  <c r="Y54" i="10" s="1"/>
  <c r="Y55" i="10" s="1"/>
  <c r="Y56" i="10" s="1"/>
  <c r="X6" i="10"/>
  <c r="X7" i="10" s="1"/>
  <c r="X8" i="10" s="1"/>
  <c r="X9" i="10" s="1"/>
  <c r="X10" i="10" s="1"/>
  <c r="X11" i="10" s="1"/>
  <c r="X12" i="10" s="1"/>
  <c r="X13" i="10" s="1"/>
  <c r="X14" i="10" s="1"/>
  <c r="X15" i="10" s="1"/>
  <c r="X16" i="10" s="1"/>
  <c r="X17" i="10" s="1"/>
  <c r="X18" i="10" s="1"/>
  <c r="X19" i="10" s="1"/>
  <c r="X20" i="10" s="1"/>
  <c r="X21" i="10" s="1"/>
  <c r="X22" i="10" s="1"/>
  <c r="X23" i="10" s="1"/>
  <c r="X24" i="10" s="1"/>
  <c r="X25" i="10" s="1"/>
  <c r="X26" i="10" s="1"/>
  <c r="X27" i="10" s="1"/>
  <c r="X28" i="10" s="1"/>
  <c r="X29" i="10" s="1"/>
  <c r="X30" i="10" s="1"/>
  <c r="X31" i="10" s="1"/>
  <c r="X32" i="10" s="1"/>
  <c r="X33" i="10" s="1"/>
  <c r="X34" i="10" s="1"/>
  <c r="X35" i="10" s="1"/>
  <c r="X36" i="10" s="1"/>
  <c r="X37" i="10" s="1"/>
  <c r="X38" i="10" s="1"/>
  <c r="X39" i="10" s="1"/>
  <c r="X40" i="10" s="1"/>
  <c r="X41" i="10" s="1"/>
  <c r="X42" i="10" s="1"/>
  <c r="X43" i="10" s="1"/>
  <c r="X44" i="10" s="1"/>
  <c r="X45" i="10" s="1"/>
  <c r="X46" i="10" s="1"/>
  <c r="X47" i="10" s="1"/>
  <c r="X48" i="10" s="1"/>
  <c r="X49" i="10" s="1"/>
  <c r="X50" i="10" s="1"/>
  <c r="X51" i="10" s="1"/>
  <c r="X52" i="10" s="1"/>
  <c r="X53" i="10" s="1"/>
  <c r="X54" i="10" s="1"/>
  <c r="X55" i="10" s="1"/>
  <c r="X56" i="10" s="1"/>
  <c r="W6" i="10"/>
  <c r="W7" i="10" s="1"/>
  <c r="W8" i="10" s="1"/>
  <c r="W9" i="10" s="1"/>
  <c r="W10" i="10" s="1"/>
  <c r="W11" i="10" s="1"/>
  <c r="W12" i="10" s="1"/>
  <c r="W13" i="10" s="1"/>
  <c r="W14" i="10" s="1"/>
  <c r="W15" i="10" s="1"/>
  <c r="W16" i="10" s="1"/>
  <c r="W17" i="10" s="1"/>
  <c r="W18" i="10" s="1"/>
  <c r="W19" i="10" s="1"/>
  <c r="W20" i="10" s="1"/>
  <c r="W21" i="10" s="1"/>
  <c r="W22" i="10" s="1"/>
  <c r="W23" i="10" s="1"/>
  <c r="W24" i="10" s="1"/>
  <c r="W25" i="10" s="1"/>
  <c r="W26" i="10" s="1"/>
  <c r="W27" i="10" s="1"/>
  <c r="W28" i="10" s="1"/>
  <c r="W29" i="10" s="1"/>
  <c r="W30" i="10" s="1"/>
  <c r="W31" i="10" s="1"/>
  <c r="W32" i="10" s="1"/>
  <c r="W33" i="10" s="1"/>
  <c r="W34" i="10" s="1"/>
  <c r="W35" i="10" s="1"/>
  <c r="W36" i="10" s="1"/>
  <c r="W37" i="10" s="1"/>
  <c r="W38" i="10" s="1"/>
  <c r="W39" i="10" s="1"/>
  <c r="W40" i="10" s="1"/>
  <c r="W41" i="10" s="1"/>
  <c r="W42" i="10" s="1"/>
  <c r="W43" i="10" s="1"/>
  <c r="W44" i="10" s="1"/>
  <c r="W45" i="10" s="1"/>
  <c r="W46" i="10" s="1"/>
  <c r="W47" i="10" s="1"/>
  <c r="W48" i="10" s="1"/>
  <c r="W49" i="10" s="1"/>
  <c r="W50" i="10" s="1"/>
  <c r="W51" i="10" s="1"/>
  <c r="W52" i="10" s="1"/>
  <c r="W53" i="10" s="1"/>
  <c r="W54" i="10" s="1"/>
  <c r="W55" i="10" s="1"/>
  <c r="W56" i="10" s="1"/>
  <c r="V6" i="10"/>
  <c r="V7" i="10" s="1"/>
  <c r="V8" i="10" s="1"/>
  <c r="V9" i="10" s="1"/>
  <c r="V10" i="10" s="1"/>
  <c r="V11" i="10" s="1"/>
  <c r="V12" i="10" s="1"/>
  <c r="V13" i="10" s="1"/>
  <c r="V14" i="10" s="1"/>
  <c r="V15" i="10" s="1"/>
  <c r="V16" i="10" s="1"/>
  <c r="V17" i="10" s="1"/>
  <c r="V18" i="10" s="1"/>
  <c r="V19" i="10" s="1"/>
  <c r="V20" i="10" s="1"/>
  <c r="V21" i="10" s="1"/>
  <c r="V22" i="10" s="1"/>
  <c r="V23" i="10" s="1"/>
  <c r="V24" i="10" s="1"/>
  <c r="V25" i="10" s="1"/>
  <c r="V26" i="10" s="1"/>
  <c r="V27" i="10" s="1"/>
  <c r="V28" i="10" s="1"/>
  <c r="V29" i="10" s="1"/>
  <c r="V30" i="10" s="1"/>
  <c r="V31" i="10" s="1"/>
  <c r="V32" i="10" s="1"/>
  <c r="V33" i="10" s="1"/>
  <c r="V34" i="10" s="1"/>
  <c r="V35" i="10" s="1"/>
  <c r="V36" i="10" s="1"/>
  <c r="V37" i="10" s="1"/>
  <c r="V38" i="10" s="1"/>
  <c r="V39" i="10" s="1"/>
  <c r="V40" i="10" s="1"/>
  <c r="V41" i="10" s="1"/>
  <c r="V42" i="10" s="1"/>
  <c r="V43" i="10" s="1"/>
  <c r="V44" i="10" s="1"/>
  <c r="V45" i="10" s="1"/>
  <c r="V46" i="10" s="1"/>
  <c r="V47" i="10" s="1"/>
  <c r="V48" i="10" s="1"/>
  <c r="V49" i="10" s="1"/>
  <c r="V50" i="10" s="1"/>
  <c r="V51" i="10" s="1"/>
  <c r="V52" i="10" s="1"/>
  <c r="U6" i="10"/>
  <c r="U7" i="10" s="1"/>
  <c r="U8" i="10" s="1"/>
  <c r="U9" i="10" s="1"/>
  <c r="U10" i="10" s="1"/>
  <c r="U11" i="10" s="1"/>
  <c r="U12" i="10" s="1"/>
  <c r="U13" i="10" s="1"/>
  <c r="U14" i="10" s="1"/>
  <c r="U15" i="10" s="1"/>
  <c r="U16" i="10" s="1"/>
  <c r="U17" i="10" s="1"/>
  <c r="U18" i="10" s="1"/>
  <c r="U19" i="10" s="1"/>
  <c r="U20" i="10" s="1"/>
  <c r="U21" i="10" s="1"/>
  <c r="U22" i="10" s="1"/>
  <c r="U23" i="10" s="1"/>
  <c r="U24" i="10" s="1"/>
  <c r="U25" i="10" s="1"/>
  <c r="U26" i="10" s="1"/>
  <c r="U27" i="10" s="1"/>
  <c r="U28" i="10" s="1"/>
  <c r="U29" i="10" s="1"/>
  <c r="U30" i="10" s="1"/>
  <c r="U31" i="10" s="1"/>
  <c r="U32" i="10" s="1"/>
  <c r="U33" i="10" s="1"/>
  <c r="U34" i="10" s="1"/>
  <c r="U35" i="10" s="1"/>
  <c r="U36" i="10" s="1"/>
  <c r="U37" i="10" s="1"/>
  <c r="U38" i="10" s="1"/>
  <c r="U39" i="10" s="1"/>
  <c r="U40" i="10" s="1"/>
  <c r="U41" i="10" s="1"/>
  <c r="U42" i="10" s="1"/>
  <c r="U43" i="10" s="1"/>
  <c r="U44" i="10" s="1"/>
  <c r="U45" i="10" s="1"/>
  <c r="U46" i="10" s="1"/>
  <c r="U47" i="10" s="1"/>
  <c r="U48" i="10" s="1"/>
  <c r="U49" i="10" s="1"/>
  <c r="U50" i="10" s="1"/>
  <c r="U51" i="10" s="1"/>
  <c r="U52" i="10" s="1"/>
  <c r="U53" i="10" s="1"/>
  <c r="U54" i="10" s="1"/>
  <c r="U55" i="10" s="1"/>
  <c r="U56" i="10" s="1"/>
  <c r="T6" i="10"/>
  <c r="T7" i="10" s="1"/>
  <c r="T8" i="10" s="1"/>
  <c r="T9" i="10" s="1"/>
  <c r="T10" i="10" s="1"/>
  <c r="T11" i="10" s="1"/>
  <c r="T12" i="10" s="1"/>
  <c r="T13" i="10" s="1"/>
  <c r="T14" i="10" s="1"/>
  <c r="T15" i="10" s="1"/>
  <c r="T16" i="10" s="1"/>
  <c r="T17" i="10" s="1"/>
  <c r="T18" i="10" s="1"/>
  <c r="T19" i="10" s="1"/>
  <c r="T20" i="10" s="1"/>
  <c r="T21" i="10" s="1"/>
  <c r="T22" i="10" s="1"/>
  <c r="T23" i="10" s="1"/>
  <c r="T24" i="10" s="1"/>
  <c r="T25" i="10" s="1"/>
  <c r="T26" i="10" s="1"/>
  <c r="T27" i="10" s="1"/>
  <c r="T28" i="10" s="1"/>
  <c r="T29" i="10" s="1"/>
  <c r="T30" i="10" s="1"/>
  <c r="T31" i="10" s="1"/>
  <c r="T32" i="10" s="1"/>
  <c r="T33" i="10" s="1"/>
  <c r="T34" i="10" s="1"/>
  <c r="T35" i="10" s="1"/>
  <c r="T36" i="10" s="1"/>
  <c r="T37" i="10" s="1"/>
  <c r="T38" i="10" s="1"/>
  <c r="T39" i="10" s="1"/>
  <c r="T40" i="10" s="1"/>
  <c r="T41" i="10" s="1"/>
  <c r="T42" i="10" s="1"/>
  <c r="T43" i="10" s="1"/>
  <c r="T44" i="10" s="1"/>
  <c r="T45" i="10" s="1"/>
  <c r="T46" i="10" s="1"/>
  <c r="T47" i="10" s="1"/>
  <c r="T48" i="10" s="1"/>
  <c r="T49" i="10" s="1"/>
  <c r="T50" i="10" s="1"/>
  <c r="T51" i="10" s="1"/>
  <c r="T52" i="10" s="1"/>
  <c r="T53" i="10" s="1"/>
  <c r="T54" i="10" s="1"/>
  <c r="T55" i="10" s="1"/>
  <c r="T56" i="10" s="1"/>
  <c r="S6" i="10"/>
  <c r="S7" i="10" s="1"/>
  <c r="S8" i="10" s="1"/>
  <c r="S9" i="10" s="1"/>
  <c r="S10" i="10" s="1"/>
  <c r="S11" i="10" s="1"/>
  <c r="S12" i="10" s="1"/>
  <c r="S13" i="10" s="1"/>
  <c r="S14" i="10" s="1"/>
  <c r="S15" i="10" s="1"/>
  <c r="S16" i="10" s="1"/>
  <c r="S17" i="10" s="1"/>
  <c r="S18" i="10" s="1"/>
  <c r="S19" i="10" s="1"/>
  <c r="S20" i="10" s="1"/>
  <c r="S21" i="10" s="1"/>
  <c r="S22" i="10" s="1"/>
  <c r="S23" i="10" s="1"/>
  <c r="S24" i="10" s="1"/>
  <c r="S25" i="10" s="1"/>
  <c r="S26" i="10" s="1"/>
  <c r="S27" i="10" s="1"/>
  <c r="S28" i="10" s="1"/>
  <c r="S29" i="10" s="1"/>
  <c r="S30" i="10" s="1"/>
  <c r="S31" i="10" s="1"/>
  <c r="S32" i="10" s="1"/>
  <c r="S33" i="10" s="1"/>
  <c r="S34" i="10" s="1"/>
  <c r="S35" i="10" s="1"/>
  <c r="S36" i="10" s="1"/>
  <c r="S37" i="10" s="1"/>
  <c r="S38" i="10" s="1"/>
  <c r="S39" i="10" s="1"/>
  <c r="S40" i="10" s="1"/>
  <c r="S41" i="10" s="1"/>
  <c r="S42" i="10" s="1"/>
  <c r="S43" i="10" s="1"/>
  <c r="S44" i="10" s="1"/>
  <c r="S45" i="10" s="1"/>
  <c r="S46" i="10" s="1"/>
  <c r="S47" i="10" s="1"/>
  <c r="S48" i="10" s="1"/>
  <c r="S49" i="10" s="1"/>
  <c r="S50" i="10" s="1"/>
  <c r="S51" i="10" s="1"/>
  <c r="S52" i="10" s="1"/>
  <c r="S53" i="10" s="1"/>
  <c r="S54" i="10" s="1"/>
  <c r="S55" i="10" s="1"/>
  <c r="S56" i="10" s="1"/>
  <c r="R6" i="10"/>
  <c r="R7" i="10" s="1"/>
  <c r="R8" i="10" s="1"/>
  <c r="R9" i="10" s="1"/>
  <c r="R10" i="10" s="1"/>
  <c r="R11" i="10" s="1"/>
  <c r="R12" i="10" s="1"/>
  <c r="R13" i="10" s="1"/>
  <c r="R14" i="10" s="1"/>
  <c r="R15" i="10" s="1"/>
  <c r="R16" i="10" s="1"/>
  <c r="R17" i="10" s="1"/>
  <c r="R18" i="10" s="1"/>
  <c r="R19" i="10" s="1"/>
  <c r="R20" i="10" s="1"/>
  <c r="R21" i="10" s="1"/>
  <c r="R22" i="10" s="1"/>
  <c r="R23" i="10" s="1"/>
  <c r="R24" i="10" s="1"/>
  <c r="R25" i="10" s="1"/>
  <c r="R26" i="10" s="1"/>
  <c r="R27" i="10" s="1"/>
  <c r="R28" i="10" s="1"/>
  <c r="R29" i="10" s="1"/>
  <c r="R30" i="10" s="1"/>
  <c r="R31" i="10" s="1"/>
  <c r="R32" i="10" s="1"/>
  <c r="R33" i="10" s="1"/>
  <c r="R34" i="10" s="1"/>
  <c r="R35" i="10" s="1"/>
  <c r="R36" i="10" s="1"/>
  <c r="R37" i="10" s="1"/>
  <c r="R38" i="10" s="1"/>
  <c r="R39" i="10" s="1"/>
  <c r="R40" i="10" s="1"/>
  <c r="R41" i="10" s="1"/>
  <c r="R42" i="10" s="1"/>
  <c r="R43" i="10" s="1"/>
  <c r="R44" i="10" s="1"/>
  <c r="R45" i="10" s="1"/>
  <c r="R46" i="10" s="1"/>
  <c r="R47" i="10" s="1"/>
  <c r="R48" i="10" s="1"/>
  <c r="R49" i="10" s="1"/>
  <c r="R50" i="10" s="1"/>
  <c r="R51" i="10" s="1"/>
  <c r="R52" i="10" s="1"/>
  <c r="R53" i="10" s="1"/>
  <c r="R54" i="10" s="1"/>
  <c r="R55" i="10" s="1"/>
  <c r="R56" i="10" s="1"/>
  <c r="Q6" i="10"/>
  <c r="Q7" i="10" s="1"/>
  <c r="Q8" i="10" s="1"/>
  <c r="Q9" i="10" s="1"/>
  <c r="Q10" i="10" s="1"/>
  <c r="Q11" i="10" s="1"/>
  <c r="Q12" i="10" s="1"/>
  <c r="Q13" i="10" s="1"/>
  <c r="Q14" i="10" s="1"/>
  <c r="Q15" i="10" s="1"/>
  <c r="Q16" i="10" s="1"/>
  <c r="Q17" i="10" s="1"/>
  <c r="Q18" i="10" s="1"/>
  <c r="Q19" i="10" s="1"/>
  <c r="Q20" i="10" s="1"/>
  <c r="Q21" i="10" s="1"/>
  <c r="Q22" i="10" s="1"/>
  <c r="Q23" i="10" s="1"/>
  <c r="Q24" i="10" s="1"/>
  <c r="Q25" i="10" s="1"/>
  <c r="Q26" i="10" s="1"/>
  <c r="Q27" i="10" s="1"/>
  <c r="Q28" i="10" s="1"/>
  <c r="Q29" i="10" s="1"/>
  <c r="Q30" i="10" s="1"/>
  <c r="Q31" i="10" s="1"/>
  <c r="Q32" i="10" s="1"/>
  <c r="Q33" i="10" s="1"/>
  <c r="Q34" i="10" s="1"/>
  <c r="Q35" i="10" s="1"/>
  <c r="Q36" i="10" s="1"/>
  <c r="Q37" i="10" s="1"/>
  <c r="Q38" i="10" s="1"/>
  <c r="Q39" i="10" s="1"/>
  <c r="Q40" i="10" s="1"/>
  <c r="Q41" i="10" s="1"/>
  <c r="Q42" i="10" s="1"/>
  <c r="Q43" i="10" s="1"/>
  <c r="Q44" i="10" s="1"/>
  <c r="Q45" i="10" s="1"/>
  <c r="Q46" i="10" s="1"/>
  <c r="Q47" i="10" s="1"/>
  <c r="Q48" i="10" s="1"/>
  <c r="Q49" i="10" s="1"/>
  <c r="Q50" i="10" s="1"/>
  <c r="Q51" i="10" s="1"/>
  <c r="Q52" i="10" s="1"/>
  <c r="Q53" i="10" s="1"/>
  <c r="Q54" i="10" s="1"/>
  <c r="Q55" i="10" s="1"/>
  <c r="Q56" i="10" s="1"/>
  <c r="P6" i="10"/>
  <c r="P7" i="10" s="1"/>
  <c r="P8" i="10" s="1"/>
  <c r="P9" i="10" s="1"/>
  <c r="P10" i="10" s="1"/>
  <c r="P11" i="10" s="1"/>
  <c r="P12" i="10" s="1"/>
  <c r="P13" i="10" s="1"/>
  <c r="P14" i="10" s="1"/>
  <c r="P15" i="10" s="1"/>
  <c r="P16" i="10" s="1"/>
  <c r="P17" i="10" s="1"/>
  <c r="P18" i="10" s="1"/>
  <c r="P19" i="10" s="1"/>
  <c r="P20" i="10" s="1"/>
  <c r="P21" i="10" s="1"/>
  <c r="P22" i="10" s="1"/>
  <c r="P23" i="10" s="1"/>
  <c r="P24" i="10" s="1"/>
  <c r="P25" i="10" s="1"/>
  <c r="P26" i="10" s="1"/>
  <c r="P27" i="10" s="1"/>
  <c r="P28" i="10" s="1"/>
  <c r="P29" i="10" s="1"/>
  <c r="P30" i="10" s="1"/>
  <c r="P31" i="10" s="1"/>
  <c r="P32" i="10" s="1"/>
  <c r="P33" i="10" s="1"/>
  <c r="P34" i="10" s="1"/>
  <c r="P35" i="10" s="1"/>
  <c r="P36" i="10" s="1"/>
  <c r="P37" i="10" s="1"/>
  <c r="P38" i="10" s="1"/>
  <c r="P39" i="10" s="1"/>
  <c r="P40" i="10" s="1"/>
  <c r="P41" i="10" s="1"/>
  <c r="P42" i="10" s="1"/>
  <c r="P43" i="10" s="1"/>
  <c r="P44" i="10" s="1"/>
  <c r="P45" i="10" s="1"/>
  <c r="P46" i="10" s="1"/>
  <c r="P47" i="10" s="1"/>
  <c r="P48" i="10" s="1"/>
  <c r="P49" i="10" s="1"/>
  <c r="P50" i="10" s="1"/>
  <c r="P51" i="10" s="1"/>
  <c r="P52" i="10" s="1"/>
  <c r="O6" i="10"/>
  <c r="O7" i="10" s="1"/>
  <c r="O8" i="10" s="1"/>
  <c r="O9" i="10" s="1"/>
  <c r="O10" i="10" s="1"/>
  <c r="O11" i="10" s="1"/>
  <c r="O12" i="10" s="1"/>
  <c r="O13" i="10" s="1"/>
  <c r="O14" i="10" s="1"/>
  <c r="O15" i="10" s="1"/>
  <c r="O16" i="10" s="1"/>
  <c r="O17" i="10" s="1"/>
  <c r="O18" i="10" s="1"/>
  <c r="O19" i="10" s="1"/>
  <c r="O20" i="10" s="1"/>
  <c r="O21" i="10" s="1"/>
  <c r="O22" i="10" s="1"/>
  <c r="O23" i="10" s="1"/>
  <c r="O24" i="10" s="1"/>
  <c r="O25" i="10" s="1"/>
  <c r="O26" i="10" s="1"/>
  <c r="O27" i="10" s="1"/>
  <c r="O28" i="10" s="1"/>
  <c r="O29" i="10" s="1"/>
  <c r="O30" i="10" s="1"/>
  <c r="O31" i="10" s="1"/>
  <c r="O32" i="10" s="1"/>
  <c r="O33" i="10" s="1"/>
  <c r="O34" i="10" s="1"/>
  <c r="O35" i="10" s="1"/>
  <c r="O36" i="10" s="1"/>
  <c r="O37" i="10" s="1"/>
  <c r="O38" i="10" s="1"/>
  <c r="O39" i="10" s="1"/>
  <c r="O40" i="10" s="1"/>
  <c r="O41" i="10" s="1"/>
  <c r="O42" i="10" s="1"/>
  <c r="O43" i="10" s="1"/>
  <c r="O44" i="10" s="1"/>
  <c r="O45" i="10" s="1"/>
  <c r="O46" i="10" s="1"/>
  <c r="O47" i="10" s="1"/>
  <c r="O48" i="10" s="1"/>
  <c r="O49" i="10" s="1"/>
  <c r="O50" i="10" s="1"/>
  <c r="O51" i="10" s="1"/>
  <c r="O52" i="10" s="1"/>
  <c r="O53" i="10" s="1"/>
  <c r="O54" i="10" s="1"/>
  <c r="O55" i="10" s="1"/>
  <c r="O56" i="10" s="1"/>
  <c r="N6" i="10"/>
  <c r="N7" i="10" s="1"/>
  <c r="N8" i="10" s="1"/>
  <c r="N9" i="10" s="1"/>
  <c r="N10" i="10" s="1"/>
  <c r="N11" i="10" s="1"/>
  <c r="N12" i="10" s="1"/>
  <c r="N13" i="10" s="1"/>
  <c r="N14" i="10" s="1"/>
  <c r="N15" i="10" s="1"/>
  <c r="N16" i="10" s="1"/>
  <c r="N17" i="10" s="1"/>
  <c r="N18" i="10" s="1"/>
  <c r="N19" i="10" s="1"/>
  <c r="N20" i="10" s="1"/>
  <c r="N21" i="10" s="1"/>
  <c r="N22" i="10" s="1"/>
  <c r="N23" i="10" s="1"/>
  <c r="N24" i="10" s="1"/>
  <c r="N25" i="10" s="1"/>
  <c r="N26" i="10" s="1"/>
  <c r="N27" i="10" s="1"/>
  <c r="N28" i="10" s="1"/>
  <c r="N29" i="10" s="1"/>
  <c r="N30" i="10" s="1"/>
  <c r="N31" i="10" s="1"/>
  <c r="N32" i="10" s="1"/>
  <c r="N33" i="10" s="1"/>
  <c r="N34" i="10" s="1"/>
  <c r="N35" i="10" s="1"/>
  <c r="N36" i="10" s="1"/>
  <c r="N37" i="10" s="1"/>
  <c r="N38" i="10" s="1"/>
  <c r="N39" i="10" s="1"/>
  <c r="N40" i="10" s="1"/>
  <c r="N41" i="10" s="1"/>
  <c r="N42" i="10" s="1"/>
  <c r="N43" i="10" s="1"/>
  <c r="N44" i="10" s="1"/>
  <c r="N45" i="10" s="1"/>
  <c r="N46" i="10" s="1"/>
  <c r="N47" i="10" s="1"/>
  <c r="N48" i="10" s="1"/>
  <c r="N49" i="10" s="1"/>
  <c r="N50" i="10" s="1"/>
  <c r="N51" i="10" s="1"/>
  <c r="N52" i="10" s="1"/>
  <c r="N53" i="10" s="1"/>
  <c r="N54" i="10" s="1"/>
  <c r="N55" i="10" s="1"/>
  <c r="N56" i="10" s="1"/>
  <c r="M6" i="10"/>
  <c r="M7" i="10" s="1"/>
  <c r="M8" i="10" s="1"/>
  <c r="M9" i="10" s="1"/>
  <c r="M10" i="10" s="1"/>
  <c r="M11" i="10" s="1"/>
  <c r="M12" i="10" s="1"/>
  <c r="M13" i="10" s="1"/>
  <c r="M14" i="10" s="1"/>
  <c r="M15" i="10" s="1"/>
  <c r="M16" i="10" s="1"/>
  <c r="M17" i="10" s="1"/>
  <c r="M18" i="10" s="1"/>
  <c r="M19" i="10" s="1"/>
  <c r="M20" i="10" s="1"/>
  <c r="M21" i="10" s="1"/>
  <c r="M22" i="10" s="1"/>
  <c r="M23" i="10" s="1"/>
  <c r="M24" i="10" s="1"/>
  <c r="M25" i="10" s="1"/>
  <c r="M26" i="10" s="1"/>
  <c r="M27" i="10" s="1"/>
  <c r="M28" i="10" s="1"/>
  <c r="M29" i="10" s="1"/>
  <c r="M30" i="10" s="1"/>
  <c r="M31" i="10" s="1"/>
  <c r="M32" i="10" s="1"/>
  <c r="M33" i="10" s="1"/>
  <c r="M34" i="10" s="1"/>
  <c r="M35" i="10" s="1"/>
  <c r="M36" i="10" s="1"/>
  <c r="M37" i="10" s="1"/>
  <c r="M38" i="10" s="1"/>
  <c r="M39" i="10" s="1"/>
  <c r="M40" i="10" s="1"/>
  <c r="M41" i="10" s="1"/>
  <c r="M42" i="10" s="1"/>
  <c r="M43" i="10" s="1"/>
  <c r="M44" i="10" s="1"/>
  <c r="M45" i="10" s="1"/>
  <c r="M46" i="10" s="1"/>
  <c r="M47" i="10" s="1"/>
  <c r="M48" i="10" s="1"/>
  <c r="M49" i="10" s="1"/>
  <c r="M50" i="10" s="1"/>
  <c r="M51" i="10" s="1"/>
  <c r="M52" i="10" s="1"/>
  <c r="M53" i="10" s="1"/>
  <c r="M54" i="10" s="1"/>
  <c r="M55" i="10" s="1"/>
  <c r="M56" i="10" s="1"/>
  <c r="L6" i="10"/>
  <c r="L7" i="10" s="1"/>
  <c r="L8" i="10" s="1"/>
  <c r="L9" i="10" s="1"/>
  <c r="L10" i="10" s="1"/>
  <c r="L11" i="10" s="1"/>
  <c r="L12" i="10" s="1"/>
  <c r="L13" i="10" s="1"/>
  <c r="L14" i="10" s="1"/>
  <c r="L15" i="10" s="1"/>
  <c r="L16" i="10" s="1"/>
  <c r="L17" i="10" s="1"/>
  <c r="L18" i="10" s="1"/>
  <c r="L19" i="10" s="1"/>
  <c r="L20" i="10" s="1"/>
  <c r="L21" i="10" s="1"/>
  <c r="L22" i="10" s="1"/>
  <c r="L23" i="10" s="1"/>
  <c r="L24" i="10" s="1"/>
  <c r="L25" i="10" s="1"/>
  <c r="L26" i="10" s="1"/>
  <c r="L27" i="10" s="1"/>
  <c r="L28" i="10" s="1"/>
  <c r="L29" i="10" s="1"/>
  <c r="L30" i="10" s="1"/>
  <c r="L31" i="10" s="1"/>
  <c r="L32" i="10" s="1"/>
  <c r="L33" i="10" s="1"/>
  <c r="L34" i="10" s="1"/>
  <c r="L35" i="10" s="1"/>
  <c r="L36" i="10" s="1"/>
  <c r="L37" i="10" s="1"/>
  <c r="L38" i="10" s="1"/>
  <c r="L39" i="10" s="1"/>
  <c r="L40" i="10" s="1"/>
  <c r="L41" i="10" s="1"/>
  <c r="L42" i="10" s="1"/>
  <c r="L43" i="10" s="1"/>
  <c r="L44" i="10" s="1"/>
  <c r="L45" i="10" s="1"/>
  <c r="L46" i="10" s="1"/>
  <c r="L47" i="10" s="1"/>
  <c r="L48" i="10" s="1"/>
  <c r="L49" i="10" s="1"/>
  <c r="L50" i="10" s="1"/>
  <c r="L51" i="10" s="1"/>
  <c r="L52" i="10" s="1"/>
  <c r="L53" i="10" s="1"/>
  <c r="L54" i="10" s="1"/>
  <c r="L55" i="10" s="1"/>
  <c r="L56" i="10" s="1"/>
  <c r="K6" i="10"/>
  <c r="K7" i="10" s="1"/>
  <c r="K8" i="10" s="1"/>
  <c r="K9" i="10" s="1"/>
  <c r="K10" i="10" s="1"/>
  <c r="K11" i="10" s="1"/>
  <c r="K12" i="10" s="1"/>
  <c r="K13" i="10" s="1"/>
  <c r="K14" i="10" s="1"/>
  <c r="K15" i="10" s="1"/>
  <c r="K16" i="10" s="1"/>
  <c r="K17" i="10" s="1"/>
  <c r="K18" i="10" s="1"/>
  <c r="K19" i="10" s="1"/>
  <c r="K20" i="10" s="1"/>
  <c r="K21" i="10" s="1"/>
  <c r="K22" i="10" s="1"/>
  <c r="K23" i="10" s="1"/>
  <c r="K24" i="10" s="1"/>
  <c r="K25" i="10" s="1"/>
  <c r="K26" i="10" s="1"/>
  <c r="K27" i="10" s="1"/>
  <c r="K28" i="10" s="1"/>
  <c r="K29" i="10" s="1"/>
  <c r="K30" i="10" s="1"/>
  <c r="K31" i="10" s="1"/>
  <c r="K32" i="10" s="1"/>
  <c r="K33" i="10" s="1"/>
  <c r="K34" i="10" s="1"/>
  <c r="K35" i="10" s="1"/>
  <c r="K36" i="10" s="1"/>
  <c r="K37" i="10" s="1"/>
  <c r="K38" i="10" s="1"/>
  <c r="K39" i="10" s="1"/>
  <c r="K40" i="10" s="1"/>
  <c r="K41" i="10" s="1"/>
  <c r="K42" i="10" s="1"/>
  <c r="K43" i="10" s="1"/>
  <c r="K44" i="10" s="1"/>
  <c r="K45" i="10" s="1"/>
  <c r="K46" i="10" s="1"/>
  <c r="K47" i="10" s="1"/>
  <c r="K48" i="10" s="1"/>
  <c r="K49" i="10" s="1"/>
  <c r="K50" i="10" s="1"/>
  <c r="K51" i="10" s="1"/>
  <c r="K52" i="10" s="1"/>
  <c r="K53" i="10" s="1"/>
  <c r="K54" i="10" s="1"/>
  <c r="K55" i="10" s="1"/>
  <c r="K56" i="10" s="1"/>
  <c r="I6" i="10"/>
  <c r="AE3" i="10"/>
  <c r="AE6" i="10" s="1"/>
  <c r="AE7" i="10" s="1"/>
  <c r="AE8" i="10" s="1"/>
  <c r="AE9" i="10" s="1"/>
  <c r="AE10" i="10" s="1"/>
  <c r="AE11" i="10" s="1"/>
  <c r="AE12" i="10" s="1"/>
  <c r="AE13" i="10" s="1"/>
  <c r="AE14" i="10" s="1"/>
  <c r="AE15" i="10" s="1"/>
  <c r="AE16" i="10" s="1"/>
  <c r="AE17" i="10" s="1"/>
  <c r="AE18" i="10" s="1"/>
  <c r="AE19" i="10" s="1"/>
  <c r="AE20" i="10" s="1"/>
  <c r="AE21" i="10" s="1"/>
  <c r="AE22" i="10" s="1"/>
  <c r="AE23" i="10" s="1"/>
  <c r="AE24" i="10" s="1"/>
  <c r="AE25" i="10" s="1"/>
  <c r="AE26" i="10" s="1"/>
  <c r="AE27" i="10" s="1"/>
  <c r="AE28" i="10" s="1"/>
  <c r="AE29" i="10" s="1"/>
  <c r="AE30" i="10" s="1"/>
  <c r="AE31" i="10" s="1"/>
  <c r="AE32" i="10" s="1"/>
  <c r="AE33" i="10" s="1"/>
  <c r="AE34" i="10" s="1"/>
  <c r="AE35" i="10" s="1"/>
  <c r="AE36" i="10" s="1"/>
  <c r="AE37" i="10" s="1"/>
  <c r="AE38" i="10" s="1"/>
  <c r="AE39" i="10" s="1"/>
  <c r="AE40" i="10" s="1"/>
  <c r="AE41" i="10" s="1"/>
  <c r="AE42" i="10" s="1"/>
  <c r="AE43" i="10" s="1"/>
  <c r="AE44" i="10" s="1"/>
  <c r="AE45" i="10" s="1"/>
  <c r="AE46" i="10" s="1"/>
  <c r="AE47" i="10" s="1"/>
  <c r="AE48" i="10" s="1"/>
  <c r="AE49" i="10" s="1"/>
  <c r="AE50" i="10" s="1"/>
  <c r="AE51" i="10" s="1"/>
  <c r="AE52" i="10" s="1"/>
  <c r="AE53" i="10" s="1"/>
  <c r="AE54" i="10" s="1"/>
  <c r="AE55" i="10" s="1"/>
  <c r="AE56" i="10" s="1"/>
  <c r="J24" i="10" l="1"/>
  <c r="J51" i="10"/>
  <c r="AB53" i="10"/>
  <c r="AB54" i="10" s="1"/>
  <c r="AB55" i="10" s="1"/>
  <c r="AB56" i="10" s="1"/>
  <c r="V53" i="10"/>
  <c r="V54" i="10" s="1"/>
  <c r="V55" i="10" s="1"/>
  <c r="V56" i="10" s="1"/>
  <c r="P53" i="10"/>
  <c r="P54" i="10" s="1"/>
  <c r="P55" i="10" s="1"/>
  <c r="P56" i="10" s="1"/>
  <c r="J50" i="10"/>
  <c r="J39" i="10"/>
  <c r="J33" i="10"/>
  <c r="J29" i="10"/>
  <c r="J31" i="10"/>
  <c r="J23" i="10"/>
  <c r="J55" i="10"/>
  <c r="J42" i="10"/>
  <c r="J37" i="10"/>
  <c r="J36" i="10"/>
  <c r="J47" i="10"/>
  <c r="J54" i="10"/>
  <c r="J41" i="10"/>
  <c r="J35" i="10"/>
  <c r="J46" i="10"/>
  <c r="J53" i="10"/>
  <c r="J40" i="10"/>
  <c r="J45" i="10"/>
  <c r="J38" i="10"/>
  <c r="J34" i="10"/>
  <c r="J32" i="10"/>
  <c r="J44" i="10"/>
  <c r="J43" i="10"/>
  <c r="J49" i="10"/>
  <c r="J7" i="10"/>
  <c r="J48" i="10"/>
  <c r="J6" i="10"/>
</calcChain>
</file>

<file path=xl/sharedStrings.xml><?xml version="1.0" encoding="utf-8"?>
<sst xmlns="http://schemas.openxmlformats.org/spreadsheetml/2006/main" count="255" uniqueCount="53">
  <si>
    <t>種別</t>
    <rPh sb="0" eb="2">
      <t>シュベツ</t>
    </rPh>
    <phoneticPr fontId="1"/>
  </si>
  <si>
    <t>入金元</t>
    <rPh sb="0" eb="2">
      <t>ニュウキン</t>
    </rPh>
    <rPh sb="2" eb="3">
      <t>モト</t>
    </rPh>
    <phoneticPr fontId="1"/>
  </si>
  <si>
    <t>入金先</t>
    <rPh sb="0" eb="2">
      <t>ニュウキン</t>
    </rPh>
    <rPh sb="2" eb="3">
      <t>サキ</t>
    </rPh>
    <phoneticPr fontId="1"/>
  </si>
  <si>
    <t>回数</t>
    <rPh sb="0" eb="2">
      <t>カイスウ</t>
    </rPh>
    <phoneticPr fontId="1"/>
  </si>
  <si>
    <t>三井住友</t>
    <rPh sb="0" eb="2">
      <t>ミツイ</t>
    </rPh>
    <rPh sb="2" eb="4">
      <t>スミトモ</t>
    </rPh>
    <phoneticPr fontId="1"/>
  </si>
  <si>
    <t>PayPay</t>
  </si>
  <si>
    <t>PayPay</t>
    <phoneticPr fontId="1"/>
  </si>
  <si>
    <t>SBI新生</t>
    <rPh sb="3" eb="5">
      <t>シンセイ</t>
    </rPh>
    <phoneticPr fontId="1"/>
  </si>
  <si>
    <t>楽天</t>
  </si>
  <si>
    <t>楽天</t>
    <rPh sb="0" eb="2">
      <t>ラクテン</t>
    </rPh>
    <phoneticPr fontId="1"/>
  </si>
  <si>
    <t>楽天 第一生命</t>
  </si>
  <si>
    <t>楽天 第一生命</t>
    <rPh sb="0" eb="2">
      <t>ラクテン</t>
    </rPh>
    <rPh sb="3" eb="7">
      <t>ダイイチセイメイ</t>
    </rPh>
    <phoneticPr fontId="1"/>
  </si>
  <si>
    <t>auじぶん</t>
  </si>
  <si>
    <t>auじぶん</t>
    <phoneticPr fontId="1"/>
  </si>
  <si>
    <t>イオン</t>
  </si>
  <si>
    <t>イオン</t>
    <phoneticPr fontId="1"/>
  </si>
  <si>
    <t>スルガ Gポイント</t>
  </si>
  <si>
    <t>スルガ Gポイント</t>
    <phoneticPr fontId="1"/>
  </si>
  <si>
    <t>スルガ スマ口座</t>
    <rPh sb="6" eb="8">
      <t>コウザ</t>
    </rPh>
    <phoneticPr fontId="1"/>
  </si>
  <si>
    <t>住信SBI フルーツ</t>
    <rPh sb="0" eb="2">
      <t>スミシン</t>
    </rPh>
    <phoneticPr fontId="1"/>
  </si>
  <si>
    <t>みらいバンク</t>
  </si>
  <si>
    <t>みらいバンク</t>
    <phoneticPr fontId="1"/>
  </si>
  <si>
    <t>休日対応</t>
    <rPh sb="0" eb="2">
      <t>キュウジツ</t>
    </rPh>
    <rPh sb="2" eb="4">
      <t>タイオウ</t>
    </rPh>
    <phoneticPr fontId="1"/>
  </si>
  <si>
    <t>被振込カウント</t>
    <rPh sb="0" eb="1">
      <t>ヒ</t>
    </rPh>
    <rPh sb="1" eb="3">
      <t>フリコミ</t>
    </rPh>
    <phoneticPr fontId="1"/>
  </si>
  <si>
    <t>初期残高</t>
    <rPh sb="0" eb="2">
      <t>ショキ</t>
    </rPh>
    <rPh sb="2" eb="4">
      <t>ザンダカ</t>
    </rPh>
    <phoneticPr fontId="1"/>
  </si>
  <si>
    <t>総残高</t>
    <rPh sb="0" eb="1">
      <t>ソウ</t>
    </rPh>
    <rPh sb="1" eb="3">
      <t>ザンダカ</t>
    </rPh>
    <phoneticPr fontId="1"/>
  </si>
  <si>
    <t>NEOBANK</t>
    <phoneticPr fontId="1"/>
  </si>
  <si>
    <t>後</t>
  </si>
  <si>
    <t>自動振込</t>
  </si>
  <si>
    <t>金額(万)</t>
    <rPh sb="0" eb="2">
      <t>キンガク</t>
    </rPh>
    <rPh sb="3" eb="4">
      <t>マン</t>
    </rPh>
    <phoneticPr fontId="1"/>
  </si>
  <si>
    <t>JAL NEOBANK</t>
  </si>
  <si>
    <t>V NEOBANK</t>
  </si>
  <si>
    <t>第一生命NEOBANK</t>
  </si>
  <si>
    <t>第一生命NEOBANK</t>
    <rPh sb="0" eb="4">
      <t>ダイイチセイメイ</t>
    </rPh>
    <phoneticPr fontId="1"/>
  </si>
  <si>
    <t>MATSUI Bank</t>
  </si>
  <si>
    <t>MATSUI Bank</t>
    <phoneticPr fontId="1"/>
  </si>
  <si>
    <t>-</t>
  </si>
  <si>
    <t>自動入金</t>
  </si>
  <si>
    <t>引落日</t>
    <rPh sb="0" eb="2">
      <t>ヒキオトシ</t>
    </rPh>
    <rPh sb="2" eb="3">
      <t>ビ</t>
    </rPh>
    <phoneticPr fontId="1"/>
  </si>
  <si>
    <t>-</t>
    <phoneticPr fontId="1"/>
  </si>
  <si>
    <t>前</t>
  </si>
  <si>
    <t>スルガ</t>
    <phoneticPr fontId="1"/>
  </si>
  <si>
    <t>同/他</t>
    <rPh sb="0" eb="1">
      <t>ドウ</t>
    </rPh>
    <rPh sb="2" eb="3">
      <t>ホカ</t>
    </rPh>
    <phoneticPr fontId="1"/>
  </si>
  <si>
    <t>ヤマダNEOBANK</t>
  </si>
  <si>
    <t>ヤマダNEOBANK</t>
    <phoneticPr fontId="1"/>
  </si>
  <si>
    <t>当日</t>
  </si>
  <si>
    <t>楽天 JRE</t>
    <rPh sb="0" eb="2">
      <t>ラクテン</t>
    </rPh>
    <phoneticPr fontId="1"/>
  </si>
  <si>
    <t>京王NEOBANK</t>
    <rPh sb="0" eb="2">
      <t>ケイオウ</t>
    </rPh>
    <phoneticPr fontId="1"/>
  </si>
  <si>
    <t>高島屋NEOBANK</t>
    <rPh sb="0" eb="3">
      <t>タカシマヤ</t>
    </rPh>
    <phoneticPr fontId="1"/>
  </si>
  <si>
    <t>カテエネBANK</t>
  </si>
  <si>
    <t>カテエネBANK</t>
    <phoneticPr fontId="1"/>
  </si>
  <si>
    <t>SBI新生</t>
  </si>
  <si>
    <t>三井住友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</si>
</sst>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BIZ UDゴシック"/>
      <family val="3"/>
      <charset val="128"/>
    </font>
    <font>
      <sz val="10"/>
      <color theme="0" tint="-0.14999847407452621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4" borderId="0" xfId="0" applyFont="1" applyFill="1">
      <alignment vertical="center"/>
    </xf>
    <xf numFmtId="0" fontId="3" fillId="4" borderId="0" xfId="0" applyFont="1" applyFill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</cellXfs>
  <cellStyles count="1">
    <cellStyle name="標準" xfId="0" builtinId="0"/>
  </cellStyles>
  <dxfs count="4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rgb="FF00B050"/>
      </font>
    </dxf>
    <dxf>
      <fill>
        <patternFill patternType="mediumGray">
          <fgColor rgb="FFFFFF00"/>
          <bgColor auto="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E43E4-A764-4C2D-B9E0-31B55B9A732C}">
  <dimension ref="B3:AE59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RowHeight="12" x14ac:dyDescent="0.35"/>
  <cols>
    <col min="1" max="1" width="5.7109375" style="1" customWidth="1"/>
    <col min="2" max="2" width="7.28515625" style="1" bestFit="1" customWidth="1"/>
    <col min="3" max="4" width="9.140625" style="1"/>
    <col min="5" max="5" width="21" style="1" customWidth="1"/>
    <col min="6" max="6" width="21" style="1" bestFit="1" customWidth="1"/>
    <col min="7" max="7" width="6.7109375" style="1" bestFit="1" customWidth="1"/>
    <col min="8" max="8" width="5.42578125" style="1" bestFit="1" customWidth="1"/>
    <col min="9" max="9" width="6.5703125" style="1" customWidth="1"/>
    <col min="10" max="10" width="9.140625" style="1"/>
    <col min="11" max="30" width="9" style="1" customWidth="1"/>
    <col min="31" max="16384" width="9.140625" style="1"/>
  </cols>
  <sheetData>
    <row r="3" spans="2:31" x14ac:dyDescent="0.35">
      <c r="B3" s="6"/>
      <c r="C3" s="6"/>
      <c r="D3" s="6"/>
      <c r="E3" s="6"/>
      <c r="F3" s="6"/>
      <c r="G3" s="6"/>
      <c r="H3" s="6"/>
      <c r="I3" s="6"/>
      <c r="J3" s="6" t="s">
        <v>24</v>
      </c>
      <c r="K3" s="6">
        <v>10</v>
      </c>
      <c r="L3" s="6">
        <v>10</v>
      </c>
      <c r="M3" s="6">
        <v>0</v>
      </c>
      <c r="N3" s="6">
        <v>0</v>
      </c>
      <c r="O3" s="6">
        <v>0</v>
      </c>
      <c r="P3" s="6">
        <v>8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5</v>
      </c>
      <c r="Z3" s="6">
        <v>15</v>
      </c>
      <c r="AA3" s="6">
        <v>15</v>
      </c>
      <c r="AB3" s="6">
        <v>15</v>
      </c>
      <c r="AC3" s="6">
        <v>5</v>
      </c>
      <c r="AD3" s="6">
        <v>0</v>
      </c>
      <c r="AE3" s="6">
        <f>SUM(K3:AD3)</f>
        <v>83</v>
      </c>
    </row>
    <row r="4" spans="2:31" x14ac:dyDescent="0.35">
      <c r="B4" s="6"/>
      <c r="C4" s="6"/>
      <c r="D4" s="6"/>
      <c r="E4" s="6"/>
      <c r="F4" s="6"/>
      <c r="G4" s="6"/>
      <c r="H4" s="6"/>
      <c r="I4" s="6"/>
      <c r="J4" s="6"/>
      <c r="K4" s="7" t="s">
        <v>41</v>
      </c>
      <c r="L4" s="7" t="s">
        <v>41</v>
      </c>
      <c r="M4" s="7" t="s">
        <v>4</v>
      </c>
      <c r="N4" s="7" t="s">
        <v>26</v>
      </c>
      <c r="O4" s="7" t="s">
        <v>26</v>
      </c>
      <c r="P4" s="7" t="s">
        <v>26</v>
      </c>
      <c r="Q4" s="7" t="s">
        <v>26</v>
      </c>
      <c r="R4" s="7" t="s">
        <v>26</v>
      </c>
      <c r="S4" s="7" t="s">
        <v>26</v>
      </c>
      <c r="T4" s="7" t="s">
        <v>26</v>
      </c>
      <c r="U4" s="7" t="s">
        <v>26</v>
      </c>
      <c r="V4" s="7" t="s">
        <v>26</v>
      </c>
      <c r="W4" s="7" t="s">
        <v>26</v>
      </c>
      <c r="X4" s="7" t="s">
        <v>5</v>
      </c>
      <c r="Y4" s="7" t="s">
        <v>7</v>
      </c>
      <c r="Z4" s="7" t="s">
        <v>9</v>
      </c>
      <c r="AA4" s="7" t="s">
        <v>9</v>
      </c>
      <c r="AB4" s="7" t="s">
        <v>9</v>
      </c>
      <c r="AC4" s="7" t="s">
        <v>12</v>
      </c>
      <c r="AD4" s="7" t="s">
        <v>14</v>
      </c>
      <c r="AE4" s="6"/>
    </row>
    <row r="5" spans="2:31" ht="24" x14ac:dyDescent="0.35">
      <c r="B5" s="4" t="s">
        <v>38</v>
      </c>
      <c r="C5" s="4" t="s">
        <v>22</v>
      </c>
      <c r="D5" s="4" t="s">
        <v>0</v>
      </c>
      <c r="E5" s="4" t="s">
        <v>1</v>
      </c>
      <c r="F5" s="4" t="s">
        <v>2</v>
      </c>
      <c r="G5" s="4" t="s">
        <v>29</v>
      </c>
      <c r="H5" s="4" t="s">
        <v>3</v>
      </c>
      <c r="I5" s="4" t="s">
        <v>42</v>
      </c>
      <c r="J5" s="4" t="s">
        <v>23</v>
      </c>
      <c r="K5" s="3" t="s">
        <v>17</v>
      </c>
      <c r="L5" s="3" t="s">
        <v>18</v>
      </c>
      <c r="M5" s="3" t="s">
        <v>4</v>
      </c>
      <c r="N5" s="3" t="s">
        <v>19</v>
      </c>
      <c r="O5" s="3" t="s">
        <v>30</v>
      </c>
      <c r="P5" s="3" t="s">
        <v>31</v>
      </c>
      <c r="Q5" s="3" t="s">
        <v>33</v>
      </c>
      <c r="R5" s="3" t="s">
        <v>44</v>
      </c>
      <c r="S5" s="3" t="s">
        <v>35</v>
      </c>
      <c r="T5" s="3" t="s">
        <v>47</v>
      </c>
      <c r="U5" s="3" t="s">
        <v>48</v>
      </c>
      <c r="V5" s="3" t="s">
        <v>50</v>
      </c>
      <c r="W5" s="3" t="s">
        <v>21</v>
      </c>
      <c r="X5" s="3" t="s">
        <v>6</v>
      </c>
      <c r="Y5" s="3" t="s">
        <v>7</v>
      </c>
      <c r="Z5" s="3" t="s">
        <v>9</v>
      </c>
      <c r="AA5" s="3" t="s">
        <v>11</v>
      </c>
      <c r="AB5" s="3" t="s">
        <v>46</v>
      </c>
      <c r="AC5" s="3" t="s">
        <v>13</v>
      </c>
      <c r="AD5" s="3" t="s">
        <v>15</v>
      </c>
      <c r="AE5" s="8" t="s">
        <v>25</v>
      </c>
    </row>
    <row r="6" spans="2:31" x14ac:dyDescent="0.35">
      <c r="B6" s="2">
        <v>3</v>
      </c>
      <c r="C6" s="5" t="s">
        <v>27</v>
      </c>
      <c r="D6" s="5" t="s">
        <v>28</v>
      </c>
      <c r="E6" s="2" t="s">
        <v>16</v>
      </c>
      <c r="F6" s="2" t="s">
        <v>31</v>
      </c>
      <c r="G6" s="2">
        <v>1</v>
      </c>
      <c r="H6" s="2">
        <v>10</v>
      </c>
      <c r="I6" s="5" t="str">
        <f>_xlfn.IFNA(IF(INDEX(K$4:AD$4,1,MATCH(E6,K$5:AD$5,0))=INDEX(K$4:AD$4,1,MATCH(F6,K$5:AD$5,0)),"同","他"),"")</f>
        <v>他</v>
      </c>
      <c r="J6" s="2">
        <f>IF(D6="自動入金","-",IF(OR(D6="",F6="",H6=""),"",SUMIFS(H$6:H6,D$6:D6,"自動振込",F$6:F6,F6,I$6:I6,"他")))</f>
        <v>10</v>
      </c>
      <c r="K6" s="2">
        <f ca="1">IFERROR(IF(COUNTBLANK($E6:$H6)&gt;0,"",IF(ROW(K6)-ROW(K$6)&gt;0,OFFSET(K6,-1,0),K$3)-IF($E6=K$5,$G6*$H6,0)+IF($F6=K$5,$G6*$H6,0)),"")</f>
        <v>0</v>
      </c>
      <c r="L6" s="2">
        <f t="shared" ref="L6:AE22" ca="1" si="0">IFERROR(IF(COUNTBLANK($E6:$H6)&gt;0,"",IF(ROW(L6)-ROW(L$6)&gt;0,OFFSET(L6,-1,0),L$3)-IF($E6=L$5,$G6*$H6,0)+IF($F6=L$5,$G6*$H6,0)),"")</f>
        <v>10</v>
      </c>
      <c r="M6" s="2">
        <f t="shared" ca="1" si="0"/>
        <v>0</v>
      </c>
      <c r="N6" s="2">
        <f t="shared" ca="1" si="0"/>
        <v>0</v>
      </c>
      <c r="O6" s="2">
        <f t="shared" ca="1" si="0"/>
        <v>0</v>
      </c>
      <c r="P6" s="2">
        <f t="shared" ca="1" si="0"/>
        <v>18</v>
      </c>
      <c r="Q6" s="2">
        <f t="shared" ca="1" si="0"/>
        <v>0</v>
      </c>
      <c r="R6" s="2">
        <f t="shared" ca="1" si="0"/>
        <v>0</v>
      </c>
      <c r="S6" s="2">
        <f t="shared" ca="1" si="0"/>
        <v>0</v>
      </c>
      <c r="T6" s="2">
        <f t="shared" ca="1" si="0"/>
        <v>0</v>
      </c>
      <c r="U6" s="2">
        <f t="shared" ca="1" si="0"/>
        <v>0</v>
      </c>
      <c r="V6" s="2">
        <f t="shared" ca="1" si="0"/>
        <v>0</v>
      </c>
      <c r="W6" s="2">
        <f t="shared" ca="1" si="0"/>
        <v>0</v>
      </c>
      <c r="X6" s="2">
        <f t="shared" ca="1" si="0"/>
        <v>0</v>
      </c>
      <c r="Y6" s="2">
        <f t="shared" ca="1" si="0"/>
        <v>5</v>
      </c>
      <c r="Z6" s="2">
        <f t="shared" ca="1" si="0"/>
        <v>15</v>
      </c>
      <c r="AA6" s="2">
        <f t="shared" ca="1" si="0"/>
        <v>15</v>
      </c>
      <c r="AB6" s="2">
        <f t="shared" ca="1" si="0"/>
        <v>15</v>
      </c>
      <c r="AC6" s="2">
        <f t="shared" ca="1" si="0"/>
        <v>5</v>
      </c>
      <c r="AD6" s="2">
        <f t="shared" ca="1" si="0"/>
        <v>0</v>
      </c>
      <c r="AE6" s="2">
        <f t="shared" ca="1" si="0"/>
        <v>83</v>
      </c>
    </row>
    <row r="7" spans="2:31" x14ac:dyDescent="0.35">
      <c r="B7" s="2">
        <v>3</v>
      </c>
      <c r="C7" s="5" t="s">
        <v>27</v>
      </c>
      <c r="D7" s="5" t="s">
        <v>28</v>
      </c>
      <c r="E7" s="2" t="s">
        <v>18</v>
      </c>
      <c r="F7" s="2" t="s">
        <v>33</v>
      </c>
      <c r="G7" s="2">
        <v>1</v>
      </c>
      <c r="H7" s="2">
        <v>10</v>
      </c>
      <c r="I7" s="5" t="str">
        <f t="shared" ref="I7:I59" si="1">_xlfn.IFNA(IF(INDEX(K$4:AD$4,1,MATCH(E7,K$5:AD$5,0))=INDEX(K$4:AD$4,1,MATCH(F7,K$5:AD$5,0)),"同","他"),"")</f>
        <v>他</v>
      </c>
      <c r="J7" s="2">
        <f>IF(D7="自動入金","-",IF(OR(D7="",F7="",H7=""),"",SUMIFS(H$6:H7,D$6:D7,"自動振込",F$6:F7,F7,I$6:I7,"他")))</f>
        <v>10</v>
      </c>
      <c r="K7" s="2">
        <f t="shared" ref="K7:AC22" ca="1" si="2">IFERROR(IF(COUNTBLANK($E7:$H7)&gt;0,"",IF(ROW(K7)-ROW(K$6)&gt;0,OFFSET(K7,-1,0),K$3)-IF($E7=K$5,$G7*$H7,0)+IF($F7=K$5,$G7*$H7,0)),"")</f>
        <v>0</v>
      </c>
      <c r="L7" s="2">
        <f t="shared" ca="1" si="2"/>
        <v>0</v>
      </c>
      <c r="M7" s="2">
        <f t="shared" ca="1" si="2"/>
        <v>0</v>
      </c>
      <c r="N7" s="2">
        <f t="shared" ca="1" si="2"/>
        <v>0</v>
      </c>
      <c r="O7" s="2">
        <f t="shared" ca="1" si="2"/>
        <v>0</v>
      </c>
      <c r="P7" s="2">
        <f t="shared" ca="1" si="2"/>
        <v>18</v>
      </c>
      <c r="Q7" s="2">
        <f t="shared" ca="1" si="2"/>
        <v>10</v>
      </c>
      <c r="R7" s="2">
        <f t="shared" ca="1" si="2"/>
        <v>0</v>
      </c>
      <c r="S7" s="2">
        <f t="shared" ca="1" si="2"/>
        <v>0</v>
      </c>
      <c r="T7" s="2">
        <f t="shared" ca="1" si="2"/>
        <v>0</v>
      </c>
      <c r="U7" s="2">
        <f t="shared" ca="1" si="0"/>
        <v>0</v>
      </c>
      <c r="V7" s="2">
        <f t="shared" ca="1" si="0"/>
        <v>0</v>
      </c>
      <c r="W7" s="2">
        <f t="shared" ca="1" si="0"/>
        <v>0</v>
      </c>
      <c r="X7" s="2">
        <f t="shared" ca="1" si="2"/>
        <v>0</v>
      </c>
      <c r="Y7" s="2">
        <f t="shared" ca="1" si="2"/>
        <v>5</v>
      </c>
      <c r="Z7" s="2">
        <f t="shared" ca="1" si="2"/>
        <v>15</v>
      </c>
      <c r="AA7" s="2">
        <f t="shared" ca="1" si="2"/>
        <v>15</v>
      </c>
      <c r="AB7" s="2">
        <f t="shared" ca="1" si="2"/>
        <v>15</v>
      </c>
      <c r="AC7" s="2">
        <f t="shared" ca="1" si="2"/>
        <v>5</v>
      </c>
      <c r="AD7" s="2">
        <f t="shared" ca="1" si="0"/>
        <v>0</v>
      </c>
      <c r="AE7" s="2">
        <f t="shared" ca="1" si="0"/>
        <v>83</v>
      </c>
    </row>
    <row r="8" spans="2:31" x14ac:dyDescent="0.35">
      <c r="B8" s="2">
        <v>5</v>
      </c>
      <c r="C8" s="5" t="s">
        <v>36</v>
      </c>
      <c r="D8" s="5" t="s">
        <v>37</v>
      </c>
      <c r="E8" s="2" t="s">
        <v>31</v>
      </c>
      <c r="F8" s="2" t="s">
        <v>5</v>
      </c>
      <c r="G8" s="2">
        <v>1</v>
      </c>
      <c r="H8" s="2">
        <v>5</v>
      </c>
      <c r="I8" s="5" t="str">
        <f t="shared" si="1"/>
        <v>他</v>
      </c>
      <c r="J8" s="2" t="str">
        <f>IF(D8="自動入金","-",IF(OR(D8="",F8="",H8=""),"",SUMIFS(H$6:H8,D$6:D8,"自動振込",F$6:F8,F8,I$6:I8,"他")))</f>
        <v>-</v>
      </c>
      <c r="K8" s="2">
        <f t="shared" ca="1" si="2"/>
        <v>0</v>
      </c>
      <c r="L8" s="2">
        <f t="shared" ca="1" si="2"/>
        <v>0</v>
      </c>
      <c r="M8" s="2">
        <f t="shared" ca="1" si="2"/>
        <v>0</v>
      </c>
      <c r="N8" s="2">
        <f t="shared" ca="1" si="2"/>
        <v>0</v>
      </c>
      <c r="O8" s="2">
        <f t="shared" ca="1" si="2"/>
        <v>0</v>
      </c>
      <c r="P8" s="2">
        <f t="shared" ca="1" si="2"/>
        <v>13</v>
      </c>
      <c r="Q8" s="2">
        <f t="shared" ca="1" si="2"/>
        <v>10</v>
      </c>
      <c r="R8" s="2">
        <f t="shared" ca="1" si="2"/>
        <v>0</v>
      </c>
      <c r="S8" s="2">
        <f t="shared" ca="1" si="2"/>
        <v>0</v>
      </c>
      <c r="T8" s="2">
        <f t="shared" ca="1" si="2"/>
        <v>0</v>
      </c>
      <c r="U8" s="2">
        <f t="shared" ca="1" si="0"/>
        <v>0</v>
      </c>
      <c r="V8" s="2">
        <f t="shared" ca="1" si="0"/>
        <v>0</v>
      </c>
      <c r="W8" s="2">
        <f t="shared" ca="1" si="0"/>
        <v>0</v>
      </c>
      <c r="X8" s="2">
        <f t="shared" ca="1" si="2"/>
        <v>5</v>
      </c>
      <c r="Y8" s="2">
        <f t="shared" ca="1" si="2"/>
        <v>5</v>
      </c>
      <c r="Z8" s="2">
        <f t="shared" ca="1" si="2"/>
        <v>15</v>
      </c>
      <c r="AA8" s="2">
        <f t="shared" ca="1" si="2"/>
        <v>15</v>
      </c>
      <c r="AB8" s="2">
        <f t="shared" ca="1" si="2"/>
        <v>15</v>
      </c>
      <c r="AC8" s="2">
        <f t="shared" ca="1" si="2"/>
        <v>5</v>
      </c>
      <c r="AD8" s="2">
        <f t="shared" ca="1" si="0"/>
        <v>0</v>
      </c>
      <c r="AE8" s="2">
        <f t="shared" ca="1" si="0"/>
        <v>83</v>
      </c>
    </row>
    <row r="9" spans="2:31" x14ac:dyDescent="0.35">
      <c r="B9" s="2">
        <v>5</v>
      </c>
      <c r="C9" s="5" t="s">
        <v>36</v>
      </c>
      <c r="D9" s="5" t="s">
        <v>37</v>
      </c>
      <c r="E9" s="2" t="s">
        <v>31</v>
      </c>
      <c r="F9" s="2" t="s">
        <v>4</v>
      </c>
      <c r="G9" s="2">
        <v>1</v>
      </c>
      <c r="H9" s="2">
        <v>3</v>
      </c>
      <c r="I9" s="5" t="str">
        <f t="shared" si="1"/>
        <v>他</v>
      </c>
      <c r="J9" s="2" t="str">
        <f>IF(D9="自動入金","-",IF(OR(D9="",F9="",H9=""),"",SUMIFS(H$6:H9,D$6:D9,"自動振込",F$6:F9,F9,I$6:I9,"他")))</f>
        <v>-</v>
      </c>
      <c r="K9" s="2">
        <f t="shared" ca="1" si="2"/>
        <v>0</v>
      </c>
      <c r="L9" s="2">
        <f t="shared" ca="1" si="2"/>
        <v>0</v>
      </c>
      <c r="M9" s="2">
        <f t="shared" ca="1" si="2"/>
        <v>3</v>
      </c>
      <c r="N9" s="2">
        <f t="shared" ca="1" si="2"/>
        <v>0</v>
      </c>
      <c r="O9" s="2">
        <f t="shared" ca="1" si="2"/>
        <v>0</v>
      </c>
      <c r="P9" s="2">
        <f t="shared" ca="1" si="2"/>
        <v>10</v>
      </c>
      <c r="Q9" s="2">
        <f t="shared" ca="1" si="2"/>
        <v>10</v>
      </c>
      <c r="R9" s="2">
        <f t="shared" ca="1" si="2"/>
        <v>0</v>
      </c>
      <c r="S9" s="2">
        <f t="shared" ca="1" si="2"/>
        <v>0</v>
      </c>
      <c r="T9" s="2">
        <f t="shared" ca="1" si="2"/>
        <v>0</v>
      </c>
      <c r="U9" s="2">
        <f t="shared" ca="1" si="0"/>
        <v>0</v>
      </c>
      <c r="V9" s="2">
        <f t="shared" ca="1" si="0"/>
        <v>0</v>
      </c>
      <c r="W9" s="2">
        <f t="shared" ca="1" si="0"/>
        <v>0</v>
      </c>
      <c r="X9" s="2">
        <f t="shared" ca="1" si="2"/>
        <v>5</v>
      </c>
      <c r="Y9" s="2">
        <f t="shared" ca="1" si="2"/>
        <v>5</v>
      </c>
      <c r="Z9" s="2">
        <f t="shared" ca="1" si="2"/>
        <v>15</v>
      </c>
      <c r="AA9" s="2">
        <f t="shared" ca="1" si="2"/>
        <v>15</v>
      </c>
      <c r="AB9" s="2">
        <f t="shared" ca="1" si="2"/>
        <v>15</v>
      </c>
      <c r="AC9" s="2">
        <f t="shared" ca="1" si="2"/>
        <v>5</v>
      </c>
      <c r="AD9" s="2">
        <f t="shared" ca="1" si="0"/>
        <v>0</v>
      </c>
      <c r="AE9" s="2">
        <f t="shared" ca="1" si="0"/>
        <v>83</v>
      </c>
    </row>
    <row r="10" spans="2:31" x14ac:dyDescent="0.35">
      <c r="B10" s="2">
        <v>5</v>
      </c>
      <c r="C10" s="5" t="s">
        <v>36</v>
      </c>
      <c r="D10" s="5" t="s">
        <v>37</v>
      </c>
      <c r="E10" s="2" t="s">
        <v>9</v>
      </c>
      <c r="F10" s="2" t="s">
        <v>43</v>
      </c>
      <c r="G10" s="2">
        <v>1</v>
      </c>
      <c r="H10" s="2">
        <v>5</v>
      </c>
      <c r="I10" s="5" t="str">
        <f t="shared" si="1"/>
        <v>他</v>
      </c>
      <c r="J10" s="2" t="str">
        <f>IF(D10="自動入金","-",IF(OR(D10="",F10="",H10=""),"",SUMIFS(H$6:H10,D$6:D10,"自動振込",F$6:F10,F10,I$6:I10,"他")))</f>
        <v>-</v>
      </c>
      <c r="K10" s="2">
        <f t="shared" ca="1" si="2"/>
        <v>0</v>
      </c>
      <c r="L10" s="2">
        <f t="shared" ca="1" si="2"/>
        <v>0</v>
      </c>
      <c r="M10" s="2">
        <f t="shared" ca="1" si="2"/>
        <v>3</v>
      </c>
      <c r="N10" s="2">
        <f t="shared" ca="1" si="2"/>
        <v>0</v>
      </c>
      <c r="O10" s="2">
        <f t="shared" ca="1" si="2"/>
        <v>0</v>
      </c>
      <c r="P10" s="2">
        <f t="shared" ca="1" si="2"/>
        <v>10</v>
      </c>
      <c r="Q10" s="2">
        <f t="shared" ca="1" si="2"/>
        <v>10</v>
      </c>
      <c r="R10" s="2">
        <f t="shared" ca="1" si="2"/>
        <v>5</v>
      </c>
      <c r="S10" s="2">
        <f t="shared" ca="1" si="2"/>
        <v>0</v>
      </c>
      <c r="T10" s="2">
        <f t="shared" ca="1" si="2"/>
        <v>0</v>
      </c>
      <c r="U10" s="2">
        <f t="shared" ca="1" si="0"/>
        <v>0</v>
      </c>
      <c r="V10" s="2">
        <f t="shared" ca="1" si="0"/>
        <v>0</v>
      </c>
      <c r="W10" s="2">
        <f t="shared" ca="1" si="0"/>
        <v>0</v>
      </c>
      <c r="X10" s="2">
        <f t="shared" ca="1" si="2"/>
        <v>5</v>
      </c>
      <c r="Y10" s="2">
        <f t="shared" ca="1" si="2"/>
        <v>5</v>
      </c>
      <c r="Z10" s="2">
        <f t="shared" ca="1" si="2"/>
        <v>10</v>
      </c>
      <c r="AA10" s="2">
        <f t="shared" ca="1" si="2"/>
        <v>15</v>
      </c>
      <c r="AB10" s="2">
        <f t="shared" ca="1" si="2"/>
        <v>15</v>
      </c>
      <c r="AC10" s="2">
        <f t="shared" ca="1" si="2"/>
        <v>5</v>
      </c>
      <c r="AD10" s="2">
        <f t="shared" ca="1" si="0"/>
        <v>0</v>
      </c>
      <c r="AE10" s="2">
        <f t="shared" ca="1" si="0"/>
        <v>83</v>
      </c>
    </row>
    <row r="11" spans="2:31" x14ac:dyDescent="0.35">
      <c r="B11" s="2">
        <v>5</v>
      </c>
      <c r="C11" s="5" t="s">
        <v>36</v>
      </c>
      <c r="D11" s="5" t="s">
        <v>37</v>
      </c>
      <c r="E11" s="2" t="s">
        <v>9</v>
      </c>
      <c r="F11" s="2" t="s">
        <v>34</v>
      </c>
      <c r="G11" s="2">
        <v>1</v>
      </c>
      <c r="H11" s="2">
        <v>5</v>
      </c>
      <c r="I11" s="5" t="str">
        <f t="shared" si="1"/>
        <v>他</v>
      </c>
      <c r="J11" s="2" t="str">
        <f>IF(D11="自動入金","-",IF(OR(D11="",F11="",H11=""),"",SUMIFS(H$6:H11,D$6:D11,"自動振込",F$6:F11,F11,I$6:I11,"他")))</f>
        <v>-</v>
      </c>
      <c r="K11" s="2">
        <f t="shared" ca="1" si="2"/>
        <v>0</v>
      </c>
      <c r="L11" s="2">
        <f t="shared" ca="1" si="2"/>
        <v>0</v>
      </c>
      <c r="M11" s="2">
        <f t="shared" ca="1" si="2"/>
        <v>3</v>
      </c>
      <c r="N11" s="2">
        <f t="shared" ca="1" si="2"/>
        <v>0</v>
      </c>
      <c r="O11" s="2">
        <f t="shared" ca="1" si="2"/>
        <v>0</v>
      </c>
      <c r="P11" s="2">
        <f t="shared" ca="1" si="2"/>
        <v>10</v>
      </c>
      <c r="Q11" s="2">
        <f t="shared" ca="1" si="2"/>
        <v>10</v>
      </c>
      <c r="R11" s="2">
        <f t="shared" ca="1" si="2"/>
        <v>5</v>
      </c>
      <c r="S11" s="2">
        <f t="shared" ca="1" si="2"/>
        <v>5</v>
      </c>
      <c r="T11" s="2">
        <f t="shared" ca="1" si="2"/>
        <v>0</v>
      </c>
      <c r="U11" s="2">
        <f t="shared" ca="1" si="0"/>
        <v>0</v>
      </c>
      <c r="V11" s="2">
        <f t="shared" ca="1" si="0"/>
        <v>0</v>
      </c>
      <c r="W11" s="2">
        <f t="shared" ca="1" si="0"/>
        <v>0</v>
      </c>
      <c r="X11" s="2">
        <f t="shared" ca="1" si="2"/>
        <v>5</v>
      </c>
      <c r="Y11" s="2">
        <f t="shared" ca="1" si="2"/>
        <v>5</v>
      </c>
      <c r="Z11" s="2">
        <f t="shared" ca="1" si="2"/>
        <v>5</v>
      </c>
      <c r="AA11" s="2">
        <f t="shared" ca="1" si="2"/>
        <v>15</v>
      </c>
      <c r="AB11" s="2">
        <f t="shared" ca="1" si="2"/>
        <v>15</v>
      </c>
      <c r="AC11" s="2">
        <f t="shared" ca="1" si="2"/>
        <v>5</v>
      </c>
      <c r="AD11" s="2">
        <f t="shared" ca="1" si="0"/>
        <v>0</v>
      </c>
      <c r="AE11" s="2">
        <f t="shared" ca="1" si="0"/>
        <v>83</v>
      </c>
    </row>
    <row r="12" spans="2:31" x14ac:dyDescent="0.35">
      <c r="B12" s="2">
        <v>5</v>
      </c>
      <c r="C12" s="5" t="s">
        <v>36</v>
      </c>
      <c r="D12" s="5" t="s">
        <v>37</v>
      </c>
      <c r="E12" s="2" t="s">
        <v>9</v>
      </c>
      <c r="F12" s="2" t="s">
        <v>47</v>
      </c>
      <c r="G12" s="2">
        <v>1</v>
      </c>
      <c r="H12" s="2">
        <v>5</v>
      </c>
      <c r="I12" s="5" t="str">
        <f t="shared" si="1"/>
        <v>他</v>
      </c>
      <c r="J12" s="2" t="str">
        <f>IF(D12="自動入金","-",IF(OR(D12="",F12="",H12=""),"",SUMIFS(H$6:H12,D$6:D12,"自動振込",F$6:F12,F12,I$6:I12,"他")))</f>
        <v>-</v>
      </c>
      <c r="K12" s="2">
        <f t="shared" ca="1" si="2"/>
        <v>0</v>
      </c>
      <c r="L12" s="2">
        <f t="shared" ca="1" si="2"/>
        <v>0</v>
      </c>
      <c r="M12" s="2">
        <f t="shared" ca="1" si="2"/>
        <v>3</v>
      </c>
      <c r="N12" s="2">
        <f t="shared" ca="1" si="2"/>
        <v>0</v>
      </c>
      <c r="O12" s="2">
        <f t="shared" ca="1" si="2"/>
        <v>0</v>
      </c>
      <c r="P12" s="2">
        <f t="shared" ca="1" si="2"/>
        <v>10</v>
      </c>
      <c r="Q12" s="2">
        <f t="shared" ca="1" si="2"/>
        <v>10</v>
      </c>
      <c r="R12" s="2">
        <f t="shared" ca="1" si="2"/>
        <v>5</v>
      </c>
      <c r="S12" s="2">
        <f t="shared" ca="1" si="2"/>
        <v>5</v>
      </c>
      <c r="T12" s="2">
        <f t="shared" ca="1" si="2"/>
        <v>5</v>
      </c>
      <c r="U12" s="2">
        <f t="shared" ca="1" si="0"/>
        <v>0</v>
      </c>
      <c r="V12" s="2">
        <f t="shared" ca="1" si="0"/>
        <v>0</v>
      </c>
      <c r="W12" s="2">
        <f t="shared" ca="1" si="0"/>
        <v>0</v>
      </c>
      <c r="X12" s="2">
        <f t="shared" ca="1" si="2"/>
        <v>5</v>
      </c>
      <c r="Y12" s="2">
        <f t="shared" ca="1" si="2"/>
        <v>5</v>
      </c>
      <c r="Z12" s="2">
        <f t="shared" ca="1" si="2"/>
        <v>0</v>
      </c>
      <c r="AA12" s="2">
        <f t="shared" ca="1" si="2"/>
        <v>15</v>
      </c>
      <c r="AB12" s="2">
        <f t="shared" ca="1" si="2"/>
        <v>15</v>
      </c>
      <c r="AC12" s="2">
        <f t="shared" ca="1" si="2"/>
        <v>5</v>
      </c>
      <c r="AD12" s="2">
        <f t="shared" ca="1" si="0"/>
        <v>0</v>
      </c>
      <c r="AE12" s="2">
        <f t="shared" ca="1" si="0"/>
        <v>83</v>
      </c>
    </row>
    <row r="13" spans="2:31" x14ac:dyDescent="0.35">
      <c r="B13" s="2">
        <v>5</v>
      </c>
      <c r="C13" s="5" t="s">
        <v>36</v>
      </c>
      <c r="D13" s="5" t="s">
        <v>37</v>
      </c>
      <c r="E13" s="2" t="s">
        <v>11</v>
      </c>
      <c r="F13" s="2" t="s">
        <v>30</v>
      </c>
      <c r="G13" s="2">
        <v>1</v>
      </c>
      <c r="H13" s="2">
        <v>5</v>
      </c>
      <c r="I13" s="5" t="str">
        <f t="shared" si="1"/>
        <v>他</v>
      </c>
      <c r="J13" s="2" t="str">
        <f>IF(D13="自動入金","-",IF(OR(D13="",F13="",H13=""),"",SUMIFS(H$6:H13,D$6:D13,"自動振込",F$6:F13,F13,I$6:I13,"他")))</f>
        <v>-</v>
      </c>
      <c r="K13" s="2">
        <f t="shared" ca="1" si="2"/>
        <v>0</v>
      </c>
      <c r="L13" s="2">
        <f t="shared" ca="1" si="2"/>
        <v>0</v>
      </c>
      <c r="M13" s="2">
        <f t="shared" ca="1" si="2"/>
        <v>3</v>
      </c>
      <c r="N13" s="2">
        <f t="shared" ca="1" si="2"/>
        <v>0</v>
      </c>
      <c r="O13" s="2">
        <f t="shared" ca="1" si="2"/>
        <v>5</v>
      </c>
      <c r="P13" s="2">
        <f t="shared" ca="1" si="2"/>
        <v>10</v>
      </c>
      <c r="Q13" s="2">
        <f t="shared" ca="1" si="2"/>
        <v>10</v>
      </c>
      <c r="R13" s="2">
        <f t="shared" ca="1" si="2"/>
        <v>5</v>
      </c>
      <c r="S13" s="2">
        <f t="shared" ca="1" si="2"/>
        <v>5</v>
      </c>
      <c r="T13" s="2">
        <f t="shared" ca="1" si="2"/>
        <v>5</v>
      </c>
      <c r="U13" s="2">
        <f t="shared" ca="1" si="0"/>
        <v>0</v>
      </c>
      <c r="V13" s="2">
        <f t="shared" ca="1" si="0"/>
        <v>0</v>
      </c>
      <c r="W13" s="2">
        <f t="shared" ca="1" si="0"/>
        <v>0</v>
      </c>
      <c r="X13" s="2">
        <f t="shared" ca="1" si="2"/>
        <v>5</v>
      </c>
      <c r="Y13" s="2">
        <f t="shared" ca="1" si="2"/>
        <v>5</v>
      </c>
      <c r="Z13" s="2">
        <f t="shared" ca="1" si="2"/>
        <v>0</v>
      </c>
      <c r="AA13" s="2">
        <f t="shared" ca="1" si="2"/>
        <v>10</v>
      </c>
      <c r="AB13" s="2">
        <f t="shared" ca="1" si="2"/>
        <v>15</v>
      </c>
      <c r="AC13" s="2">
        <f t="shared" ca="1" si="2"/>
        <v>5</v>
      </c>
      <c r="AD13" s="2">
        <f t="shared" ca="1" si="0"/>
        <v>0</v>
      </c>
      <c r="AE13" s="2">
        <f t="shared" ca="1" si="0"/>
        <v>83</v>
      </c>
    </row>
    <row r="14" spans="2:31" x14ac:dyDescent="0.35">
      <c r="B14" s="2">
        <v>5</v>
      </c>
      <c r="C14" s="5" t="s">
        <v>36</v>
      </c>
      <c r="D14" s="5" t="s">
        <v>37</v>
      </c>
      <c r="E14" s="2" t="s">
        <v>11</v>
      </c>
      <c r="F14" s="2" t="s">
        <v>31</v>
      </c>
      <c r="G14" s="2">
        <v>1</v>
      </c>
      <c r="H14" s="2">
        <v>5</v>
      </c>
      <c r="I14" s="5" t="str">
        <f t="shared" si="1"/>
        <v>他</v>
      </c>
      <c r="J14" s="2" t="str">
        <f>IF(D14="自動入金","-",IF(OR(D14="",F14="",H14=""),"",SUMIFS(H$6:H14,D$6:D14,"自動振込",F$6:F14,F14,I$6:I14,"他")))</f>
        <v>-</v>
      </c>
      <c r="K14" s="2">
        <f t="shared" ca="1" si="2"/>
        <v>0</v>
      </c>
      <c r="L14" s="2">
        <f t="shared" ca="1" si="2"/>
        <v>0</v>
      </c>
      <c r="M14" s="2">
        <f t="shared" ca="1" si="2"/>
        <v>3</v>
      </c>
      <c r="N14" s="2">
        <f t="shared" ca="1" si="2"/>
        <v>0</v>
      </c>
      <c r="O14" s="2">
        <f t="shared" ca="1" si="2"/>
        <v>5</v>
      </c>
      <c r="P14" s="2">
        <f t="shared" ca="1" si="2"/>
        <v>15</v>
      </c>
      <c r="Q14" s="2">
        <f t="shared" ca="1" si="2"/>
        <v>10</v>
      </c>
      <c r="R14" s="2">
        <f t="shared" ca="1" si="2"/>
        <v>5</v>
      </c>
      <c r="S14" s="2">
        <f t="shared" ca="1" si="2"/>
        <v>5</v>
      </c>
      <c r="T14" s="2">
        <f t="shared" ca="1" si="2"/>
        <v>5</v>
      </c>
      <c r="U14" s="2">
        <f t="shared" ca="1" si="0"/>
        <v>0</v>
      </c>
      <c r="V14" s="2">
        <f t="shared" ca="1" si="0"/>
        <v>0</v>
      </c>
      <c r="W14" s="2">
        <f t="shared" ca="1" si="0"/>
        <v>0</v>
      </c>
      <c r="X14" s="2">
        <f t="shared" ca="1" si="2"/>
        <v>5</v>
      </c>
      <c r="Y14" s="2">
        <f t="shared" ca="1" si="2"/>
        <v>5</v>
      </c>
      <c r="Z14" s="2">
        <f t="shared" ca="1" si="2"/>
        <v>0</v>
      </c>
      <c r="AA14" s="2">
        <f t="shared" ca="1" si="2"/>
        <v>5</v>
      </c>
      <c r="AB14" s="2">
        <f t="shared" ca="1" si="2"/>
        <v>15</v>
      </c>
      <c r="AC14" s="2">
        <f t="shared" ca="1" si="2"/>
        <v>5</v>
      </c>
      <c r="AD14" s="2">
        <f t="shared" ca="1" si="0"/>
        <v>0</v>
      </c>
      <c r="AE14" s="2">
        <f t="shared" ca="1" si="0"/>
        <v>83</v>
      </c>
    </row>
    <row r="15" spans="2:31" x14ac:dyDescent="0.35">
      <c r="B15" s="2">
        <v>5</v>
      </c>
      <c r="C15" s="5" t="s">
        <v>36</v>
      </c>
      <c r="D15" s="5" t="s">
        <v>37</v>
      </c>
      <c r="E15" s="2" t="s">
        <v>11</v>
      </c>
      <c r="F15" s="2" t="s">
        <v>33</v>
      </c>
      <c r="G15" s="2">
        <v>1</v>
      </c>
      <c r="H15" s="2">
        <v>5</v>
      </c>
      <c r="I15" s="5" t="str">
        <f t="shared" si="1"/>
        <v>他</v>
      </c>
      <c r="J15" s="2" t="str">
        <f>IF(D15="自動入金","-",IF(OR(D15="",F15="",H15=""),"",SUMIFS(H$6:H15,D$6:D15,"自動振込",F$6:F15,F15,I$6:I15,"他")))</f>
        <v>-</v>
      </c>
      <c r="K15" s="2">
        <f t="shared" ca="1" si="2"/>
        <v>0</v>
      </c>
      <c r="L15" s="2">
        <f t="shared" ca="1" si="2"/>
        <v>0</v>
      </c>
      <c r="M15" s="2">
        <f t="shared" ca="1" si="2"/>
        <v>3</v>
      </c>
      <c r="N15" s="2">
        <f t="shared" ca="1" si="2"/>
        <v>0</v>
      </c>
      <c r="O15" s="2">
        <f t="shared" ca="1" si="2"/>
        <v>5</v>
      </c>
      <c r="P15" s="2">
        <f t="shared" ca="1" si="2"/>
        <v>15</v>
      </c>
      <c r="Q15" s="2">
        <f t="shared" ca="1" si="2"/>
        <v>15</v>
      </c>
      <c r="R15" s="2">
        <f t="shared" ca="1" si="2"/>
        <v>5</v>
      </c>
      <c r="S15" s="2">
        <f t="shared" ca="1" si="2"/>
        <v>5</v>
      </c>
      <c r="T15" s="2">
        <f t="shared" ca="1" si="2"/>
        <v>5</v>
      </c>
      <c r="U15" s="2">
        <f t="shared" ca="1" si="0"/>
        <v>0</v>
      </c>
      <c r="V15" s="2">
        <f t="shared" ca="1" si="0"/>
        <v>0</v>
      </c>
      <c r="W15" s="2">
        <f t="shared" ca="1" si="0"/>
        <v>0</v>
      </c>
      <c r="X15" s="2">
        <f t="shared" ca="1" si="2"/>
        <v>5</v>
      </c>
      <c r="Y15" s="2">
        <f t="shared" ca="1" si="2"/>
        <v>5</v>
      </c>
      <c r="Z15" s="2">
        <f t="shared" ca="1" si="2"/>
        <v>0</v>
      </c>
      <c r="AA15" s="2">
        <f t="shared" ca="1" si="2"/>
        <v>0</v>
      </c>
      <c r="AB15" s="2">
        <f t="shared" ca="1" si="2"/>
        <v>15</v>
      </c>
      <c r="AC15" s="2">
        <f t="shared" ca="1" si="2"/>
        <v>5</v>
      </c>
      <c r="AD15" s="2">
        <f t="shared" ca="1" si="0"/>
        <v>0</v>
      </c>
      <c r="AE15" s="2">
        <f t="shared" ca="1" si="0"/>
        <v>83</v>
      </c>
    </row>
    <row r="16" spans="2:31" x14ac:dyDescent="0.35">
      <c r="B16" s="2">
        <v>5</v>
      </c>
      <c r="C16" s="5" t="s">
        <v>36</v>
      </c>
      <c r="D16" s="5" t="s">
        <v>37</v>
      </c>
      <c r="E16" s="2" t="s">
        <v>46</v>
      </c>
      <c r="F16" s="2" t="s">
        <v>48</v>
      </c>
      <c r="G16" s="2">
        <v>1</v>
      </c>
      <c r="H16" s="2">
        <v>5</v>
      </c>
      <c r="I16" s="5" t="str">
        <f t="shared" si="1"/>
        <v>他</v>
      </c>
      <c r="J16" s="2" t="str">
        <f>IF(D16="自動入金","-",IF(OR(D16="",F16="",H16=""),"",SUMIFS(H$6:H16,D$6:D16,"自動振込",F$6:F16,F16,I$6:I16,"他")))</f>
        <v>-</v>
      </c>
      <c r="K16" s="2">
        <f t="shared" ca="1" si="2"/>
        <v>0</v>
      </c>
      <c r="L16" s="2">
        <f t="shared" ca="1" si="2"/>
        <v>0</v>
      </c>
      <c r="M16" s="2">
        <f t="shared" ca="1" si="2"/>
        <v>3</v>
      </c>
      <c r="N16" s="2">
        <f t="shared" ca="1" si="2"/>
        <v>0</v>
      </c>
      <c r="O16" s="2">
        <f t="shared" ca="1" si="2"/>
        <v>5</v>
      </c>
      <c r="P16" s="2">
        <f t="shared" ca="1" si="2"/>
        <v>15</v>
      </c>
      <c r="Q16" s="2">
        <f t="shared" ca="1" si="2"/>
        <v>15</v>
      </c>
      <c r="R16" s="2">
        <f t="shared" ca="1" si="2"/>
        <v>5</v>
      </c>
      <c r="S16" s="2">
        <f t="shared" ca="1" si="2"/>
        <v>5</v>
      </c>
      <c r="T16" s="2">
        <f t="shared" ca="1" si="2"/>
        <v>5</v>
      </c>
      <c r="U16" s="2">
        <f t="shared" ca="1" si="0"/>
        <v>5</v>
      </c>
      <c r="V16" s="2">
        <f t="shared" ca="1" si="0"/>
        <v>0</v>
      </c>
      <c r="W16" s="2">
        <f t="shared" ca="1" si="0"/>
        <v>0</v>
      </c>
      <c r="X16" s="2">
        <f t="shared" ca="1" si="2"/>
        <v>5</v>
      </c>
      <c r="Y16" s="2">
        <f t="shared" ca="1" si="2"/>
        <v>5</v>
      </c>
      <c r="Z16" s="2">
        <f t="shared" ca="1" si="2"/>
        <v>0</v>
      </c>
      <c r="AA16" s="2">
        <f t="shared" ca="1" si="2"/>
        <v>0</v>
      </c>
      <c r="AB16" s="2">
        <f t="shared" ca="1" si="2"/>
        <v>10</v>
      </c>
      <c r="AC16" s="2">
        <f t="shared" ca="1" si="2"/>
        <v>5</v>
      </c>
      <c r="AD16" s="2">
        <f t="shared" ca="1" si="0"/>
        <v>0</v>
      </c>
      <c r="AE16" s="2">
        <f t="shared" ca="1" si="0"/>
        <v>83</v>
      </c>
    </row>
    <row r="17" spans="2:31" x14ac:dyDescent="0.35">
      <c r="B17" s="2">
        <v>5</v>
      </c>
      <c r="C17" s="5" t="s">
        <v>36</v>
      </c>
      <c r="D17" s="5" t="s">
        <v>37</v>
      </c>
      <c r="E17" s="2" t="s">
        <v>46</v>
      </c>
      <c r="F17" s="2" t="s">
        <v>49</v>
      </c>
      <c r="G17" s="2">
        <v>1</v>
      </c>
      <c r="H17" s="2">
        <v>5</v>
      </c>
      <c r="I17" s="5" t="str">
        <f t="shared" si="1"/>
        <v>他</v>
      </c>
      <c r="J17" s="2" t="str">
        <f>IF(D17="自動入金","-",IF(OR(D17="",F17="",H17=""),"",SUMIFS(H$6:H17,D$6:D17,"自動振込",F$6:F17,F17,I$6:I17,"他")))</f>
        <v>-</v>
      </c>
      <c r="K17" s="2">
        <f t="shared" ca="1" si="2"/>
        <v>0</v>
      </c>
      <c r="L17" s="2">
        <f t="shared" ca="1" si="2"/>
        <v>0</v>
      </c>
      <c r="M17" s="2">
        <f t="shared" ca="1" si="2"/>
        <v>3</v>
      </c>
      <c r="N17" s="2">
        <f t="shared" ca="1" si="2"/>
        <v>0</v>
      </c>
      <c r="O17" s="2">
        <f t="shared" ca="1" si="2"/>
        <v>5</v>
      </c>
      <c r="P17" s="2">
        <f t="shared" ca="1" si="2"/>
        <v>15</v>
      </c>
      <c r="Q17" s="2">
        <f t="shared" ca="1" si="2"/>
        <v>15</v>
      </c>
      <c r="R17" s="2">
        <f t="shared" ca="1" si="2"/>
        <v>5</v>
      </c>
      <c r="S17" s="2">
        <f t="shared" ca="1" si="2"/>
        <v>5</v>
      </c>
      <c r="T17" s="2">
        <f t="shared" ca="1" si="2"/>
        <v>5</v>
      </c>
      <c r="U17" s="2">
        <f t="shared" ca="1" si="0"/>
        <v>5</v>
      </c>
      <c r="V17" s="2">
        <f t="shared" ca="1" si="0"/>
        <v>5</v>
      </c>
      <c r="W17" s="2">
        <f t="shared" ca="1" si="0"/>
        <v>0</v>
      </c>
      <c r="X17" s="2">
        <f t="shared" ca="1" si="2"/>
        <v>5</v>
      </c>
      <c r="Y17" s="2">
        <f t="shared" ca="1" si="2"/>
        <v>5</v>
      </c>
      <c r="Z17" s="2">
        <f t="shared" ca="1" si="2"/>
        <v>0</v>
      </c>
      <c r="AA17" s="2">
        <f t="shared" ca="1" si="2"/>
        <v>0</v>
      </c>
      <c r="AB17" s="2">
        <f t="shared" ca="1" si="2"/>
        <v>5</v>
      </c>
      <c r="AC17" s="2">
        <f t="shared" ca="1" si="2"/>
        <v>5</v>
      </c>
      <c r="AD17" s="2">
        <f t="shared" ca="1" si="0"/>
        <v>0</v>
      </c>
      <c r="AE17" s="2">
        <f t="shared" ca="1" si="0"/>
        <v>83</v>
      </c>
    </row>
    <row r="18" spans="2:31" x14ac:dyDescent="0.35">
      <c r="B18" s="2">
        <v>5</v>
      </c>
      <c r="C18" s="5" t="s">
        <v>36</v>
      </c>
      <c r="D18" s="5" t="s">
        <v>37</v>
      </c>
      <c r="E18" s="2" t="s">
        <v>46</v>
      </c>
      <c r="F18" s="2" t="s">
        <v>20</v>
      </c>
      <c r="G18" s="2">
        <v>1</v>
      </c>
      <c r="H18" s="2">
        <v>5</v>
      </c>
      <c r="I18" s="5" t="str">
        <f t="shared" si="1"/>
        <v>他</v>
      </c>
      <c r="J18" s="2" t="str">
        <f>IF(D18="自動入金","-",IF(OR(D18="",F18="",H18=""),"",SUMIFS(H$6:H18,D$6:D18,"自動振込",F$6:F18,F18,I$6:I18,"他")))</f>
        <v>-</v>
      </c>
      <c r="K18" s="2">
        <f t="shared" ca="1" si="2"/>
        <v>0</v>
      </c>
      <c r="L18" s="2">
        <f t="shared" ca="1" si="2"/>
        <v>0</v>
      </c>
      <c r="M18" s="2">
        <f t="shared" ca="1" si="2"/>
        <v>3</v>
      </c>
      <c r="N18" s="2">
        <f t="shared" ca="1" si="2"/>
        <v>0</v>
      </c>
      <c r="O18" s="2">
        <f t="shared" ca="1" si="2"/>
        <v>5</v>
      </c>
      <c r="P18" s="2">
        <f t="shared" ca="1" si="2"/>
        <v>15</v>
      </c>
      <c r="Q18" s="2">
        <f t="shared" ca="1" si="2"/>
        <v>15</v>
      </c>
      <c r="R18" s="2">
        <f t="shared" ca="1" si="2"/>
        <v>5</v>
      </c>
      <c r="S18" s="2">
        <f t="shared" ca="1" si="2"/>
        <v>5</v>
      </c>
      <c r="T18" s="2">
        <f t="shared" ca="1" si="2"/>
        <v>5</v>
      </c>
      <c r="U18" s="2">
        <f t="shared" ca="1" si="0"/>
        <v>5</v>
      </c>
      <c r="V18" s="2">
        <f t="shared" ca="1" si="0"/>
        <v>5</v>
      </c>
      <c r="W18" s="2">
        <f t="shared" ca="1" si="0"/>
        <v>5</v>
      </c>
      <c r="X18" s="2">
        <f t="shared" ca="1" si="2"/>
        <v>5</v>
      </c>
      <c r="Y18" s="2">
        <f t="shared" ca="1" si="2"/>
        <v>5</v>
      </c>
      <c r="Z18" s="2">
        <f t="shared" ca="1" si="2"/>
        <v>0</v>
      </c>
      <c r="AA18" s="2">
        <f t="shared" ca="1" si="2"/>
        <v>0</v>
      </c>
      <c r="AB18" s="2">
        <f t="shared" ca="1" si="2"/>
        <v>0</v>
      </c>
      <c r="AC18" s="2">
        <f t="shared" ca="1" si="2"/>
        <v>5</v>
      </c>
      <c r="AD18" s="2">
        <f t="shared" ca="1" si="0"/>
        <v>0</v>
      </c>
      <c r="AE18" s="2">
        <f t="shared" ca="1" si="0"/>
        <v>83</v>
      </c>
    </row>
    <row r="19" spans="2:31" x14ac:dyDescent="0.35">
      <c r="B19" s="2">
        <v>5</v>
      </c>
      <c r="C19" s="5" t="s">
        <v>36</v>
      </c>
      <c r="D19" s="5" t="s">
        <v>37</v>
      </c>
      <c r="E19" s="2" t="s">
        <v>7</v>
      </c>
      <c r="F19" s="2" t="s">
        <v>19</v>
      </c>
      <c r="G19" s="2">
        <v>5</v>
      </c>
      <c r="H19" s="2">
        <v>1</v>
      </c>
      <c r="I19" s="5" t="str">
        <f t="shared" si="1"/>
        <v>他</v>
      </c>
      <c r="J19" s="2" t="str">
        <f>IF(D19="自動入金","-",IF(OR(D19="",F19="",H19=""),"",SUMIFS(H$6:H19,D$6:D19,"自動振込",F$6:F19,F19,I$6:I19,"他")))</f>
        <v>-</v>
      </c>
      <c r="K19" s="2">
        <f t="shared" ca="1" si="2"/>
        <v>0</v>
      </c>
      <c r="L19" s="2">
        <f t="shared" ca="1" si="2"/>
        <v>0</v>
      </c>
      <c r="M19" s="2">
        <f t="shared" ca="1" si="2"/>
        <v>3</v>
      </c>
      <c r="N19" s="2">
        <f t="shared" ca="1" si="2"/>
        <v>5</v>
      </c>
      <c r="O19" s="2">
        <f t="shared" ca="1" si="2"/>
        <v>5</v>
      </c>
      <c r="P19" s="2">
        <f t="shared" ca="1" si="2"/>
        <v>15</v>
      </c>
      <c r="Q19" s="2">
        <f t="shared" ca="1" si="2"/>
        <v>15</v>
      </c>
      <c r="R19" s="2">
        <f t="shared" ca="1" si="2"/>
        <v>5</v>
      </c>
      <c r="S19" s="2">
        <f t="shared" ca="1" si="2"/>
        <v>5</v>
      </c>
      <c r="T19" s="2">
        <f t="shared" ca="1" si="2"/>
        <v>5</v>
      </c>
      <c r="U19" s="2">
        <f t="shared" ca="1" si="0"/>
        <v>5</v>
      </c>
      <c r="V19" s="2">
        <f t="shared" ca="1" si="0"/>
        <v>5</v>
      </c>
      <c r="W19" s="2">
        <f t="shared" ca="1" si="0"/>
        <v>5</v>
      </c>
      <c r="X19" s="2">
        <f t="shared" ca="1" si="2"/>
        <v>5</v>
      </c>
      <c r="Y19" s="2">
        <f t="shared" ca="1" si="2"/>
        <v>0</v>
      </c>
      <c r="Z19" s="2">
        <f t="shared" ca="1" si="2"/>
        <v>0</v>
      </c>
      <c r="AA19" s="2">
        <f t="shared" ca="1" si="2"/>
        <v>0</v>
      </c>
      <c r="AB19" s="2">
        <f t="shared" ca="1" si="2"/>
        <v>0</v>
      </c>
      <c r="AC19" s="2">
        <f t="shared" ca="1" si="2"/>
        <v>5</v>
      </c>
      <c r="AD19" s="2">
        <f t="shared" ca="1" si="0"/>
        <v>0</v>
      </c>
      <c r="AE19" s="2">
        <f t="shared" ca="1" si="0"/>
        <v>83</v>
      </c>
    </row>
    <row r="20" spans="2:31" x14ac:dyDescent="0.35">
      <c r="B20" s="2">
        <v>5</v>
      </c>
      <c r="C20" s="5" t="s">
        <v>36</v>
      </c>
      <c r="D20" s="5" t="s">
        <v>37</v>
      </c>
      <c r="E20" s="2" t="s">
        <v>12</v>
      </c>
      <c r="F20" s="2" t="s">
        <v>19</v>
      </c>
      <c r="G20" s="2">
        <v>5</v>
      </c>
      <c r="H20" s="2">
        <v>1</v>
      </c>
      <c r="I20" s="5" t="str">
        <f t="shared" si="1"/>
        <v>他</v>
      </c>
      <c r="J20" s="2" t="str">
        <f>IF(D20="自動入金","-",IF(OR(D20="",F20="",H20=""),"",SUMIFS(H$6:H20,D$6:D20,"自動振込",F$6:F20,F20,I$6:I20,"他")))</f>
        <v>-</v>
      </c>
      <c r="K20" s="2">
        <f t="shared" ca="1" si="2"/>
        <v>0</v>
      </c>
      <c r="L20" s="2">
        <f t="shared" ca="1" si="2"/>
        <v>0</v>
      </c>
      <c r="M20" s="2">
        <f t="shared" ca="1" si="2"/>
        <v>3</v>
      </c>
      <c r="N20" s="2">
        <f t="shared" ca="1" si="2"/>
        <v>10</v>
      </c>
      <c r="O20" s="2">
        <f t="shared" ca="1" si="2"/>
        <v>5</v>
      </c>
      <c r="P20" s="2">
        <f t="shared" ca="1" si="2"/>
        <v>15</v>
      </c>
      <c r="Q20" s="2">
        <f t="shared" ca="1" si="2"/>
        <v>15</v>
      </c>
      <c r="R20" s="2">
        <f t="shared" ca="1" si="2"/>
        <v>5</v>
      </c>
      <c r="S20" s="2">
        <f t="shared" ca="1" si="2"/>
        <v>5</v>
      </c>
      <c r="T20" s="2">
        <f t="shared" ca="1" si="2"/>
        <v>5</v>
      </c>
      <c r="U20" s="2">
        <f t="shared" ca="1" si="0"/>
        <v>5</v>
      </c>
      <c r="V20" s="2">
        <f t="shared" ca="1" si="0"/>
        <v>5</v>
      </c>
      <c r="W20" s="2">
        <f t="shared" ca="1" si="0"/>
        <v>5</v>
      </c>
      <c r="X20" s="2">
        <f t="shared" ca="1" si="2"/>
        <v>5</v>
      </c>
      <c r="Y20" s="2">
        <f t="shared" ca="1" si="2"/>
        <v>0</v>
      </c>
      <c r="Z20" s="2">
        <f t="shared" ca="1" si="2"/>
        <v>0</v>
      </c>
      <c r="AA20" s="2">
        <f t="shared" ca="1" si="2"/>
        <v>0</v>
      </c>
      <c r="AB20" s="2">
        <f t="shared" ca="1" si="2"/>
        <v>0</v>
      </c>
      <c r="AC20" s="2">
        <f t="shared" ca="1" si="2"/>
        <v>0</v>
      </c>
      <c r="AD20" s="2">
        <f t="shared" ca="1" si="0"/>
        <v>0</v>
      </c>
      <c r="AE20" s="2">
        <f t="shared" ca="1" si="0"/>
        <v>83</v>
      </c>
    </row>
    <row r="21" spans="2:31" x14ac:dyDescent="0.35">
      <c r="B21" s="2">
        <v>6</v>
      </c>
      <c r="C21" s="5" t="s">
        <v>39</v>
      </c>
      <c r="D21" s="5" t="s">
        <v>37</v>
      </c>
      <c r="E21" s="2" t="s">
        <v>33</v>
      </c>
      <c r="F21" s="2" t="s">
        <v>12</v>
      </c>
      <c r="G21" s="2">
        <v>1</v>
      </c>
      <c r="H21" s="2">
        <v>5</v>
      </c>
      <c r="I21" s="5" t="str">
        <f t="shared" si="1"/>
        <v>他</v>
      </c>
      <c r="J21" s="2" t="str">
        <f>IF(D21="自動入金","-",IF(OR(D21="",F21="",H21=""),"",SUMIFS(H$6:H21,D$6:D21,"自動振込",F$6:F21,F21,I$6:I21,"他")))</f>
        <v>-</v>
      </c>
      <c r="K21" s="2">
        <f t="shared" ca="1" si="2"/>
        <v>0</v>
      </c>
      <c r="L21" s="2">
        <f t="shared" ca="1" si="2"/>
        <v>0</v>
      </c>
      <c r="M21" s="2">
        <f t="shared" ca="1" si="2"/>
        <v>3</v>
      </c>
      <c r="N21" s="2">
        <f t="shared" ca="1" si="2"/>
        <v>10</v>
      </c>
      <c r="O21" s="2">
        <f t="shared" ca="1" si="2"/>
        <v>5</v>
      </c>
      <c r="P21" s="2">
        <f t="shared" ca="1" si="2"/>
        <v>15</v>
      </c>
      <c r="Q21" s="2">
        <f t="shared" ca="1" si="2"/>
        <v>10</v>
      </c>
      <c r="R21" s="2">
        <f t="shared" ca="1" si="2"/>
        <v>5</v>
      </c>
      <c r="S21" s="2">
        <f t="shared" ca="1" si="2"/>
        <v>5</v>
      </c>
      <c r="T21" s="2">
        <f t="shared" ca="1" si="2"/>
        <v>5</v>
      </c>
      <c r="U21" s="2">
        <f t="shared" ca="1" si="0"/>
        <v>5</v>
      </c>
      <c r="V21" s="2">
        <f t="shared" ca="1" si="0"/>
        <v>5</v>
      </c>
      <c r="W21" s="2">
        <f t="shared" ca="1" si="0"/>
        <v>5</v>
      </c>
      <c r="X21" s="2">
        <f t="shared" ca="1" si="2"/>
        <v>5</v>
      </c>
      <c r="Y21" s="2">
        <f t="shared" ca="1" si="2"/>
        <v>0</v>
      </c>
      <c r="Z21" s="2">
        <f t="shared" ca="1" si="2"/>
        <v>0</v>
      </c>
      <c r="AA21" s="2">
        <f t="shared" ca="1" si="2"/>
        <v>0</v>
      </c>
      <c r="AB21" s="2">
        <f t="shared" ca="1" si="2"/>
        <v>0</v>
      </c>
      <c r="AC21" s="2">
        <f t="shared" ca="1" si="2"/>
        <v>5</v>
      </c>
      <c r="AD21" s="2">
        <f t="shared" ca="1" si="0"/>
        <v>0</v>
      </c>
      <c r="AE21" s="2">
        <f t="shared" ca="1" si="0"/>
        <v>83</v>
      </c>
    </row>
    <row r="22" spans="2:31" x14ac:dyDescent="0.35">
      <c r="B22" s="2">
        <v>6</v>
      </c>
      <c r="C22" s="5" t="s">
        <v>39</v>
      </c>
      <c r="D22" s="5" t="s">
        <v>37</v>
      </c>
      <c r="E22" s="2" t="s">
        <v>33</v>
      </c>
      <c r="F22" s="2" t="s">
        <v>14</v>
      </c>
      <c r="G22" s="2">
        <v>1</v>
      </c>
      <c r="H22" s="2">
        <v>5</v>
      </c>
      <c r="I22" s="5" t="str">
        <f t="shared" si="1"/>
        <v>他</v>
      </c>
      <c r="J22" s="2" t="str">
        <f>IF(D22="自動入金","-",IF(OR(D22="",F22="",H22=""),"",SUMIFS(H$6:H22,D$6:D22,"自動振込",F$6:F22,F22,I$6:I22,"他")))</f>
        <v>-</v>
      </c>
      <c r="K22" s="2">
        <f t="shared" ca="1" si="2"/>
        <v>0</v>
      </c>
      <c r="L22" s="2">
        <f t="shared" ca="1" si="2"/>
        <v>0</v>
      </c>
      <c r="M22" s="2">
        <f t="shared" ca="1" si="2"/>
        <v>3</v>
      </c>
      <c r="N22" s="2">
        <f t="shared" ca="1" si="2"/>
        <v>10</v>
      </c>
      <c r="O22" s="2">
        <f t="shared" ca="1" si="2"/>
        <v>5</v>
      </c>
      <c r="P22" s="2">
        <f t="shared" ca="1" si="2"/>
        <v>15</v>
      </c>
      <c r="Q22" s="2">
        <f t="shared" ca="1" si="2"/>
        <v>5</v>
      </c>
      <c r="R22" s="2">
        <f t="shared" ca="1" si="2"/>
        <v>5</v>
      </c>
      <c r="S22" s="2">
        <f t="shared" ca="1" si="2"/>
        <v>5</v>
      </c>
      <c r="T22" s="2">
        <f t="shared" ca="1" si="2"/>
        <v>5</v>
      </c>
      <c r="U22" s="2">
        <f t="shared" ca="1" si="0"/>
        <v>5</v>
      </c>
      <c r="V22" s="2">
        <f t="shared" ca="1" si="0"/>
        <v>5</v>
      </c>
      <c r="W22" s="2">
        <f t="shared" ca="1" si="0"/>
        <v>5</v>
      </c>
      <c r="X22" s="2">
        <f t="shared" ca="1" si="2"/>
        <v>5</v>
      </c>
      <c r="Y22" s="2">
        <f t="shared" ca="1" si="2"/>
        <v>0</v>
      </c>
      <c r="Z22" s="2">
        <f t="shared" ca="1" si="2"/>
        <v>0</v>
      </c>
      <c r="AA22" s="2">
        <f t="shared" ca="1" si="2"/>
        <v>0</v>
      </c>
      <c r="AB22" s="2">
        <f t="shared" ca="1" si="2"/>
        <v>0</v>
      </c>
      <c r="AC22" s="2">
        <f t="shared" ref="AC22" ca="1" si="3">IFERROR(IF(COUNTBLANK($E22:$H22)&gt;0,"",IF(ROW(AC22)-ROW(AC$6)&gt;0,OFFSET(AC22,-1,0),AC$3)-IF($E22=AC$5,$G22*$H22,0)+IF($F22=AC$5,$G22*$H22,0)),"")</f>
        <v>5</v>
      </c>
      <c r="AD22" s="2">
        <f t="shared" ca="1" si="0"/>
        <v>5</v>
      </c>
      <c r="AE22" s="2">
        <f t="shared" ca="1" si="0"/>
        <v>83</v>
      </c>
    </row>
    <row r="23" spans="2:31" x14ac:dyDescent="0.35">
      <c r="B23" s="2">
        <v>10</v>
      </c>
      <c r="C23" s="5" t="s">
        <v>40</v>
      </c>
      <c r="D23" s="5" t="s">
        <v>28</v>
      </c>
      <c r="E23" s="2" t="s">
        <v>31</v>
      </c>
      <c r="F23" s="2" t="s">
        <v>4</v>
      </c>
      <c r="G23" s="2">
        <v>10</v>
      </c>
      <c r="H23" s="2">
        <v>1</v>
      </c>
      <c r="I23" s="5" t="str">
        <f t="shared" si="1"/>
        <v>他</v>
      </c>
      <c r="J23" s="2">
        <f>IF(D23="自動入金","-",IF(OR(D23="",F23="",H23=""),"",SUMIFS(H$6:H23,D$6:D23,"自動振込",F$6:F23,F23,I$6:I23,"他")))</f>
        <v>1</v>
      </c>
      <c r="K23" s="2">
        <f t="shared" ref="K23:AC36" ca="1" si="4">IFERROR(IF(COUNTBLANK($E23:$H23)&gt;0,"",IF(ROW(K23)-ROW(K$6)&gt;0,OFFSET(K23,-1,0),K$3)-IF($E23=K$5,$G23*$H23,0)+IF($F23=K$5,$G23*$H23,0)),"")</f>
        <v>0</v>
      </c>
      <c r="L23" s="2">
        <f t="shared" ca="1" si="4"/>
        <v>0</v>
      </c>
      <c r="M23" s="2">
        <f t="shared" ca="1" si="4"/>
        <v>13</v>
      </c>
      <c r="N23" s="2">
        <f t="shared" ca="1" si="4"/>
        <v>10</v>
      </c>
      <c r="O23" s="2">
        <f t="shared" ca="1" si="4"/>
        <v>5</v>
      </c>
      <c r="P23" s="2">
        <f t="shared" ca="1" si="4"/>
        <v>5</v>
      </c>
      <c r="Q23" s="2">
        <f t="shared" ca="1" si="4"/>
        <v>5</v>
      </c>
      <c r="R23" s="2">
        <f t="shared" ca="1" si="4"/>
        <v>5</v>
      </c>
      <c r="S23" s="2">
        <f t="shared" ca="1" si="4"/>
        <v>5</v>
      </c>
      <c r="T23" s="2">
        <f t="shared" ca="1" si="4"/>
        <v>5</v>
      </c>
      <c r="U23" s="2">
        <f t="shared" ca="1" si="4"/>
        <v>5</v>
      </c>
      <c r="V23" s="2">
        <f t="shared" ca="1" si="4"/>
        <v>5</v>
      </c>
      <c r="W23" s="2">
        <f t="shared" ca="1" si="4"/>
        <v>5</v>
      </c>
      <c r="X23" s="2">
        <f t="shared" ca="1" si="4"/>
        <v>5</v>
      </c>
      <c r="Y23" s="2">
        <f t="shared" ca="1" si="4"/>
        <v>0</v>
      </c>
      <c r="Z23" s="2">
        <f t="shared" ca="1" si="4"/>
        <v>0</v>
      </c>
      <c r="AA23" s="2">
        <f t="shared" ca="1" si="4"/>
        <v>0</v>
      </c>
      <c r="AB23" s="2">
        <f t="shared" ca="1" si="4"/>
        <v>0</v>
      </c>
      <c r="AC23" s="2">
        <f t="shared" ca="1" si="4"/>
        <v>5</v>
      </c>
      <c r="AD23" s="2">
        <f t="shared" ref="AD23:AE42" ca="1" si="5">IFERROR(IF(COUNTBLANK($E23:$H23)&gt;0,"",IF(ROW(AD23)-ROW(AD$6)&gt;0,OFFSET(AD23,-1,0),AD$3)-IF($E23=AD$5,$G23*$H23,0)+IF($F23=AD$5,$G23*$H23,0)),"")</f>
        <v>5</v>
      </c>
      <c r="AE23" s="2">
        <f t="shared" ca="1" si="5"/>
        <v>83</v>
      </c>
    </row>
    <row r="24" spans="2:31" x14ac:dyDescent="0.35">
      <c r="B24" s="2">
        <v>11</v>
      </c>
      <c r="C24" s="5" t="s">
        <v>27</v>
      </c>
      <c r="D24" s="5" t="s">
        <v>28</v>
      </c>
      <c r="E24" s="2" t="s">
        <v>4</v>
      </c>
      <c r="F24" s="2" t="s">
        <v>31</v>
      </c>
      <c r="G24" s="2">
        <v>1</v>
      </c>
      <c r="H24" s="2">
        <v>2</v>
      </c>
      <c r="I24" s="5" t="str">
        <f t="shared" si="1"/>
        <v>他</v>
      </c>
      <c r="J24" s="2">
        <f>IF(D24="自動入金","-",IF(OR(D24="",F24="",H24=""),"",SUMIFS(H$6:H24,D$6:D24,"自動振込",F$6:F24,F24,I$6:I24,"他")))</f>
        <v>12</v>
      </c>
      <c r="K24" s="2">
        <f t="shared" ca="1" si="4"/>
        <v>0</v>
      </c>
      <c r="L24" s="2">
        <f t="shared" ca="1" si="4"/>
        <v>0</v>
      </c>
      <c r="M24" s="2">
        <f t="shared" ca="1" si="4"/>
        <v>11</v>
      </c>
      <c r="N24" s="2">
        <f t="shared" ca="1" si="4"/>
        <v>10</v>
      </c>
      <c r="O24" s="2">
        <f t="shared" ca="1" si="4"/>
        <v>5</v>
      </c>
      <c r="P24" s="2">
        <f t="shared" ca="1" si="4"/>
        <v>7</v>
      </c>
      <c r="Q24" s="2">
        <f t="shared" ca="1" si="4"/>
        <v>5</v>
      </c>
      <c r="R24" s="2">
        <f t="shared" ca="1" si="4"/>
        <v>5</v>
      </c>
      <c r="S24" s="2">
        <f t="shared" ca="1" si="4"/>
        <v>5</v>
      </c>
      <c r="T24" s="2">
        <f t="shared" ca="1" si="4"/>
        <v>5</v>
      </c>
      <c r="U24" s="2">
        <f t="shared" ca="1" si="4"/>
        <v>5</v>
      </c>
      <c r="V24" s="2">
        <f t="shared" ca="1" si="4"/>
        <v>5</v>
      </c>
      <c r="W24" s="2">
        <f t="shared" ca="1" si="4"/>
        <v>5</v>
      </c>
      <c r="X24" s="2">
        <f t="shared" ca="1" si="4"/>
        <v>5</v>
      </c>
      <c r="Y24" s="2">
        <f t="shared" ca="1" si="4"/>
        <v>0</v>
      </c>
      <c r="Z24" s="2">
        <f t="shared" ca="1" si="4"/>
        <v>0</v>
      </c>
      <c r="AA24" s="2">
        <f t="shared" ca="1" si="4"/>
        <v>0</v>
      </c>
      <c r="AB24" s="2">
        <f t="shared" ca="1" si="4"/>
        <v>0</v>
      </c>
      <c r="AC24" s="2">
        <f t="shared" ca="1" si="4"/>
        <v>5</v>
      </c>
      <c r="AD24" s="2">
        <f t="shared" ca="1" si="5"/>
        <v>5</v>
      </c>
      <c r="AE24" s="2">
        <f t="shared" ca="1" si="5"/>
        <v>83</v>
      </c>
    </row>
    <row r="25" spans="2:31" x14ac:dyDescent="0.35">
      <c r="B25" s="2">
        <v>11</v>
      </c>
      <c r="C25" s="5" t="s">
        <v>27</v>
      </c>
      <c r="D25" s="5" t="s">
        <v>28</v>
      </c>
      <c r="E25" s="2" t="s">
        <v>52</v>
      </c>
      <c r="F25" s="2" t="s">
        <v>32</v>
      </c>
      <c r="G25" s="2">
        <v>1</v>
      </c>
      <c r="H25" s="2">
        <v>2</v>
      </c>
      <c r="I25" s="5" t="str">
        <f t="shared" si="1"/>
        <v>他</v>
      </c>
      <c r="J25" s="2">
        <f>IF(D25="自動入金","-",IF(OR(D25="",F25="",H25=""),"",SUMIFS(H$6:H25,D$6:D25,"自動振込",F$6:F25,F25,I$6:I25,"他")))</f>
        <v>12</v>
      </c>
      <c r="K25" s="2">
        <f t="shared" ca="1" si="4"/>
        <v>0</v>
      </c>
      <c r="L25" s="2">
        <f t="shared" ca="1" si="4"/>
        <v>0</v>
      </c>
      <c r="M25" s="2">
        <f t="shared" ca="1" si="4"/>
        <v>9</v>
      </c>
      <c r="N25" s="2">
        <f t="shared" ca="1" si="4"/>
        <v>10</v>
      </c>
      <c r="O25" s="2">
        <f t="shared" ca="1" si="4"/>
        <v>5</v>
      </c>
      <c r="P25" s="2">
        <f t="shared" ca="1" si="4"/>
        <v>7</v>
      </c>
      <c r="Q25" s="2">
        <f t="shared" ca="1" si="4"/>
        <v>7</v>
      </c>
      <c r="R25" s="2">
        <f t="shared" ca="1" si="4"/>
        <v>5</v>
      </c>
      <c r="S25" s="2">
        <f t="shared" ca="1" si="4"/>
        <v>5</v>
      </c>
      <c r="T25" s="2">
        <f t="shared" ca="1" si="4"/>
        <v>5</v>
      </c>
      <c r="U25" s="2">
        <f t="shared" ca="1" si="4"/>
        <v>5</v>
      </c>
      <c r="V25" s="2">
        <f t="shared" ca="1" si="4"/>
        <v>5</v>
      </c>
      <c r="W25" s="2">
        <f t="shared" ca="1" si="4"/>
        <v>5</v>
      </c>
      <c r="X25" s="2">
        <f t="shared" ca="1" si="4"/>
        <v>5</v>
      </c>
      <c r="Y25" s="2">
        <f t="shared" ca="1" si="4"/>
        <v>0</v>
      </c>
      <c r="Z25" s="2">
        <f t="shared" ca="1" si="4"/>
        <v>0</v>
      </c>
      <c r="AA25" s="2">
        <f t="shared" ca="1" si="4"/>
        <v>0</v>
      </c>
      <c r="AB25" s="2">
        <f t="shared" ca="1" si="4"/>
        <v>0</v>
      </c>
      <c r="AC25" s="2">
        <f t="shared" ca="1" si="4"/>
        <v>5</v>
      </c>
      <c r="AD25" s="2">
        <f t="shared" ca="1" si="5"/>
        <v>5</v>
      </c>
      <c r="AE25" s="2">
        <f t="shared" ca="1" si="5"/>
        <v>83</v>
      </c>
    </row>
    <row r="26" spans="2:31" x14ac:dyDescent="0.35">
      <c r="B26" s="2">
        <v>11</v>
      </c>
      <c r="C26" s="5" t="s">
        <v>27</v>
      </c>
      <c r="D26" s="5" t="s">
        <v>28</v>
      </c>
      <c r="E26" s="2" t="s">
        <v>4</v>
      </c>
      <c r="F26" s="2" t="s">
        <v>9</v>
      </c>
      <c r="G26" s="2">
        <v>0.5</v>
      </c>
      <c r="H26" s="2">
        <v>1</v>
      </c>
      <c r="I26" s="5" t="str">
        <f t="shared" si="1"/>
        <v>他</v>
      </c>
      <c r="J26" s="2">
        <f>IF(D26="自動入金","-",IF(OR(D26="",F26="",H26=""),"",SUMIFS(H$6:H26,D$6:D26,"自動振込",F$6:F26,F26,I$6:I26,"他")))</f>
        <v>1</v>
      </c>
      <c r="K26" s="2">
        <f t="shared" ca="1" si="4"/>
        <v>0</v>
      </c>
      <c r="L26" s="2">
        <f t="shared" ca="1" si="4"/>
        <v>0</v>
      </c>
      <c r="M26" s="2">
        <f t="shared" ca="1" si="4"/>
        <v>8.5</v>
      </c>
      <c r="N26" s="2">
        <f t="shared" ca="1" si="4"/>
        <v>10</v>
      </c>
      <c r="O26" s="2">
        <f t="shared" ca="1" si="4"/>
        <v>5</v>
      </c>
      <c r="P26" s="2">
        <f t="shared" ca="1" si="4"/>
        <v>7</v>
      </c>
      <c r="Q26" s="2">
        <f t="shared" ca="1" si="4"/>
        <v>7</v>
      </c>
      <c r="R26" s="2">
        <f t="shared" ca="1" si="4"/>
        <v>5</v>
      </c>
      <c r="S26" s="2">
        <f t="shared" ca="1" si="4"/>
        <v>5</v>
      </c>
      <c r="T26" s="2">
        <f t="shared" ca="1" si="4"/>
        <v>5</v>
      </c>
      <c r="U26" s="2">
        <f t="shared" ca="1" si="4"/>
        <v>5</v>
      </c>
      <c r="V26" s="2">
        <f t="shared" ca="1" si="4"/>
        <v>5</v>
      </c>
      <c r="W26" s="2">
        <f t="shared" ca="1" si="4"/>
        <v>5</v>
      </c>
      <c r="X26" s="2">
        <f t="shared" ca="1" si="4"/>
        <v>5</v>
      </c>
      <c r="Y26" s="2">
        <f t="shared" ca="1" si="4"/>
        <v>0</v>
      </c>
      <c r="Z26" s="2">
        <f t="shared" ca="1" si="4"/>
        <v>0.5</v>
      </c>
      <c r="AA26" s="2">
        <f t="shared" ca="1" si="4"/>
        <v>0</v>
      </c>
      <c r="AB26" s="2">
        <f t="shared" ca="1" si="4"/>
        <v>0</v>
      </c>
      <c r="AC26" s="2">
        <f t="shared" ca="1" si="4"/>
        <v>5</v>
      </c>
      <c r="AD26" s="2">
        <f t="shared" ca="1" si="5"/>
        <v>5</v>
      </c>
      <c r="AE26" s="2">
        <f t="shared" ca="1" si="5"/>
        <v>83</v>
      </c>
    </row>
    <row r="27" spans="2:31" x14ac:dyDescent="0.35">
      <c r="B27" s="2">
        <v>11</v>
      </c>
      <c r="C27" s="5" t="s">
        <v>27</v>
      </c>
      <c r="D27" s="5" t="s">
        <v>28</v>
      </c>
      <c r="E27" s="2" t="s">
        <v>4</v>
      </c>
      <c r="F27" s="2" t="s">
        <v>11</v>
      </c>
      <c r="G27" s="2">
        <v>0.5</v>
      </c>
      <c r="H27" s="2">
        <v>1</v>
      </c>
      <c r="I27" s="5" t="str">
        <f t="shared" si="1"/>
        <v>他</v>
      </c>
      <c r="J27" s="2">
        <f>IF(D27="自動入金","-",IF(OR(D27="",F27="",H27=""),"",SUMIFS(H$6:H27,D$6:D27,"自動振込",F$6:F27,F27,I$6:I27,"他")))</f>
        <v>1</v>
      </c>
      <c r="K27" s="2">
        <f t="shared" ca="1" si="4"/>
        <v>0</v>
      </c>
      <c r="L27" s="2">
        <f t="shared" ca="1" si="4"/>
        <v>0</v>
      </c>
      <c r="M27" s="2">
        <f t="shared" ca="1" si="4"/>
        <v>8</v>
      </c>
      <c r="N27" s="2">
        <f t="shared" ca="1" si="4"/>
        <v>10</v>
      </c>
      <c r="O27" s="2">
        <f t="shared" ca="1" si="4"/>
        <v>5</v>
      </c>
      <c r="P27" s="2">
        <f t="shared" ca="1" si="4"/>
        <v>7</v>
      </c>
      <c r="Q27" s="2">
        <f t="shared" ca="1" si="4"/>
        <v>7</v>
      </c>
      <c r="R27" s="2">
        <f t="shared" ca="1" si="4"/>
        <v>5</v>
      </c>
      <c r="S27" s="2">
        <f t="shared" ca="1" si="4"/>
        <v>5</v>
      </c>
      <c r="T27" s="2">
        <f t="shared" ca="1" si="4"/>
        <v>5</v>
      </c>
      <c r="U27" s="2">
        <f t="shared" ca="1" si="4"/>
        <v>5</v>
      </c>
      <c r="V27" s="2">
        <f t="shared" ca="1" si="4"/>
        <v>5</v>
      </c>
      <c r="W27" s="2">
        <f t="shared" ca="1" si="4"/>
        <v>5</v>
      </c>
      <c r="X27" s="2">
        <f t="shared" ca="1" si="4"/>
        <v>5</v>
      </c>
      <c r="Y27" s="2">
        <f t="shared" ca="1" si="4"/>
        <v>0</v>
      </c>
      <c r="Z27" s="2">
        <f t="shared" ca="1" si="4"/>
        <v>0.5</v>
      </c>
      <c r="AA27" s="2">
        <f t="shared" ca="1" si="4"/>
        <v>0.5</v>
      </c>
      <c r="AB27" s="2">
        <f t="shared" ca="1" si="4"/>
        <v>0</v>
      </c>
      <c r="AC27" s="2">
        <f t="shared" ca="1" si="4"/>
        <v>5</v>
      </c>
      <c r="AD27" s="2">
        <f t="shared" ca="1" si="5"/>
        <v>5</v>
      </c>
      <c r="AE27" s="2">
        <f t="shared" ca="1" si="5"/>
        <v>83</v>
      </c>
    </row>
    <row r="28" spans="2:31" x14ac:dyDescent="0.35">
      <c r="B28" s="2">
        <v>11</v>
      </c>
      <c r="C28" s="5" t="s">
        <v>27</v>
      </c>
      <c r="D28" s="5" t="s">
        <v>28</v>
      </c>
      <c r="E28" s="2" t="s">
        <v>4</v>
      </c>
      <c r="F28" s="2" t="s">
        <v>46</v>
      </c>
      <c r="G28" s="2">
        <v>0.5</v>
      </c>
      <c r="H28" s="2">
        <v>1</v>
      </c>
      <c r="I28" s="5" t="str">
        <f t="shared" si="1"/>
        <v>他</v>
      </c>
      <c r="J28" s="2">
        <f>IF(D28="自動入金","-",IF(OR(D28="",F28="",H28=""),"",SUMIFS(H$6:H28,D$6:D28,"自動振込",F$6:F28,F28,I$6:I28,"他")))</f>
        <v>1</v>
      </c>
      <c r="K28" s="2">
        <f t="shared" ca="1" si="4"/>
        <v>0</v>
      </c>
      <c r="L28" s="2">
        <f t="shared" ca="1" si="4"/>
        <v>0</v>
      </c>
      <c r="M28" s="2">
        <f t="shared" ca="1" si="4"/>
        <v>7.5</v>
      </c>
      <c r="N28" s="2">
        <f t="shared" ca="1" si="4"/>
        <v>10</v>
      </c>
      <c r="O28" s="2">
        <f t="shared" ca="1" si="4"/>
        <v>5</v>
      </c>
      <c r="P28" s="2">
        <f t="shared" ca="1" si="4"/>
        <v>7</v>
      </c>
      <c r="Q28" s="2">
        <f t="shared" ca="1" si="4"/>
        <v>7</v>
      </c>
      <c r="R28" s="2">
        <f t="shared" ca="1" si="4"/>
        <v>5</v>
      </c>
      <c r="S28" s="2">
        <f t="shared" ca="1" si="4"/>
        <v>5</v>
      </c>
      <c r="T28" s="2">
        <f t="shared" ca="1" si="4"/>
        <v>5</v>
      </c>
      <c r="U28" s="2">
        <f t="shared" ca="1" si="4"/>
        <v>5</v>
      </c>
      <c r="V28" s="2">
        <f t="shared" ca="1" si="4"/>
        <v>5</v>
      </c>
      <c r="W28" s="2">
        <f t="shared" ca="1" si="4"/>
        <v>5</v>
      </c>
      <c r="X28" s="2">
        <f t="shared" ca="1" si="4"/>
        <v>5</v>
      </c>
      <c r="Y28" s="2">
        <f t="shared" ca="1" si="4"/>
        <v>0</v>
      </c>
      <c r="Z28" s="2">
        <f t="shared" ca="1" si="4"/>
        <v>0.5</v>
      </c>
      <c r="AA28" s="2">
        <f t="shared" ca="1" si="4"/>
        <v>0.5</v>
      </c>
      <c r="AB28" s="2">
        <f t="shared" ca="1" si="4"/>
        <v>0.5</v>
      </c>
      <c r="AC28" s="2">
        <f t="shared" ca="1" si="4"/>
        <v>5</v>
      </c>
      <c r="AD28" s="2">
        <f t="shared" ca="1" si="5"/>
        <v>5</v>
      </c>
      <c r="AE28" s="2">
        <f t="shared" ca="1" si="5"/>
        <v>83</v>
      </c>
    </row>
    <row r="29" spans="2:31" x14ac:dyDescent="0.35">
      <c r="B29" s="2">
        <v>11</v>
      </c>
      <c r="C29" s="5" t="s">
        <v>27</v>
      </c>
      <c r="D29" s="5" t="s">
        <v>28</v>
      </c>
      <c r="E29" s="2" t="s">
        <v>4</v>
      </c>
      <c r="F29" s="2" t="s">
        <v>7</v>
      </c>
      <c r="G29" s="2">
        <v>1</v>
      </c>
      <c r="H29" s="2">
        <v>2</v>
      </c>
      <c r="I29" s="5" t="str">
        <f t="shared" si="1"/>
        <v>他</v>
      </c>
      <c r="J29" s="2">
        <f>IF(D29="自動入金","-",IF(OR(D29="",F29="",H29=""),"",SUMIFS(H$6:H29,D$6:D29,"自動振込",F$6:F29,F29,I$6:I29,"他")))</f>
        <v>2</v>
      </c>
      <c r="K29" s="2">
        <f t="shared" ca="1" si="4"/>
        <v>0</v>
      </c>
      <c r="L29" s="2">
        <f t="shared" ca="1" si="4"/>
        <v>0</v>
      </c>
      <c r="M29" s="2">
        <f t="shared" ca="1" si="4"/>
        <v>5.5</v>
      </c>
      <c r="N29" s="2">
        <f t="shared" ca="1" si="4"/>
        <v>10</v>
      </c>
      <c r="O29" s="2">
        <f t="shared" ca="1" si="4"/>
        <v>5</v>
      </c>
      <c r="P29" s="2">
        <f t="shared" ca="1" si="4"/>
        <v>7</v>
      </c>
      <c r="Q29" s="2">
        <f t="shared" ca="1" si="4"/>
        <v>7</v>
      </c>
      <c r="R29" s="2">
        <f t="shared" ca="1" si="4"/>
        <v>5</v>
      </c>
      <c r="S29" s="2">
        <f t="shared" ca="1" si="4"/>
        <v>5</v>
      </c>
      <c r="T29" s="2">
        <f t="shared" ca="1" si="4"/>
        <v>5</v>
      </c>
      <c r="U29" s="2">
        <f t="shared" ca="1" si="4"/>
        <v>5</v>
      </c>
      <c r="V29" s="2">
        <f t="shared" ca="1" si="4"/>
        <v>5</v>
      </c>
      <c r="W29" s="2">
        <f t="shared" ca="1" si="4"/>
        <v>5</v>
      </c>
      <c r="X29" s="2">
        <f t="shared" ca="1" si="4"/>
        <v>5</v>
      </c>
      <c r="Y29" s="2">
        <f t="shared" ca="1" si="4"/>
        <v>2</v>
      </c>
      <c r="Z29" s="2">
        <f t="shared" ca="1" si="4"/>
        <v>0.5</v>
      </c>
      <c r="AA29" s="2">
        <f t="shared" ca="1" si="4"/>
        <v>0.5</v>
      </c>
      <c r="AB29" s="2">
        <f t="shared" ca="1" si="4"/>
        <v>0.5</v>
      </c>
      <c r="AC29" s="2">
        <f t="shared" ca="1" si="4"/>
        <v>5</v>
      </c>
      <c r="AD29" s="2">
        <f t="shared" ca="1" si="5"/>
        <v>5</v>
      </c>
      <c r="AE29" s="2">
        <f t="shared" ca="1" si="5"/>
        <v>83</v>
      </c>
    </row>
    <row r="30" spans="2:31" x14ac:dyDescent="0.35">
      <c r="B30" s="2">
        <v>11</v>
      </c>
      <c r="C30" s="5" t="s">
        <v>27</v>
      </c>
      <c r="D30" s="5" t="s">
        <v>28</v>
      </c>
      <c r="E30" s="2" t="s">
        <v>4</v>
      </c>
      <c r="F30" s="2" t="s">
        <v>5</v>
      </c>
      <c r="G30" s="2">
        <v>0.5</v>
      </c>
      <c r="H30" s="2">
        <v>1</v>
      </c>
      <c r="I30" s="5" t="str">
        <f t="shared" si="1"/>
        <v>他</v>
      </c>
      <c r="J30" s="2">
        <f>IF(D30="自動入金","-",IF(OR(D30="",F30="",H30=""),"",SUMIFS(H$6:H30,D$6:D30,"自動振込",F$6:F30,F30,I$6:I30,"他")))</f>
        <v>1</v>
      </c>
      <c r="K30" s="2">
        <f t="shared" ca="1" si="4"/>
        <v>0</v>
      </c>
      <c r="L30" s="2">
        <f t="shared" ca="1" si="4"/>
        <v>0</v>
      </c>
      <c r="M30" s="2">
        <f t="shared" ca="1" si="4"/>
        <v>5</v>
      </c>
      <c r="N30" s="2">
        <f t="shared" ca="1" si="4"/>
        <v>10</v>
      </c>
      <c r="O30" s="2">
        <f t="shared" ca="1" si="4"/>
        <v>5</v>
      </c>
      <c r="P30" s="2">
        <f t="shared" ca="1" si="4"/>
        <v>7</v>
      </c>
      <c r="Q30" s="2">
        <f t="shared" ca="1" si="4"/>
        <v>7</v>
      </c>
      <c r="R30" s="2">
        <f t="shared" ca="1" si="4"/>
        <v>5</v>
      </c>
      <c r="S30" s="2">
        <f t="shared" ca="1" si="4"/>
        <v>5</v>
      </c>
      <c r="T30" s="2">
        <f t="shared" ca="1" si="4"/>
        <v>5</v>
      </c>
      <c r="U30" s="2">
        <f t="shared" ca="1" si="4"/>
        <v>5</v>
      </c>
      <c r="V30" s="2">
        <f t="shared" ca="1" si="4"/>
        <v>5</v>
      </c>
      <c r="W30" s="2">
        <f t="shared" ca="1" si="4"/>
        <v>5</v>
      </c>
      <c r="X30" s="2">
        <f t="shared" ca="1" si="4"/>
        <v>5.5</v>
      </c>
      <c r="Y30" s="2">
        <f t="shared" ca="1" si="4"/>
        <v>2</v>
      </c>
      <c r="Z30" s="2">
        <f t="shared" ca="1" si="4"/>
        <v>0.5</v>
      </c>
      <c r="AA30" s="2">
        <f t="shared" ca="1" si="4"/>
        <v>0.5</v>
      </c>
      <c r="AB30" s="2">
        <f t="shared" ca="1" si="4"/>
        <v>0.5</v>
      </c>
      <c r="AC30" s="2">
        <f t="shared" ca="1" si="4"/>
        <v>5</v>
      </c>
      <c r="AD30" s="2">
        <f t="shared" ca="1" si="5"/>
        <v>5</v>
      </c>
      <c r="AE30" s="2">
        <f t="shared" ca="1" si="5"/>
        <v>83</v>
      </c>
    </row>
    <row r="31" spans="2:31" x14ac:dyDescent="0.35">
      <c r="B31" s="2">
        <v>15</v>
      </c>
      <c r="C31" s="5" t="s">
        <v>40</v>
      </c>
      <c r="D31" s="5" t="s">
        <v>28</v>
      </c>
      <c r="E31" s="2" t="s">
        <v>5</v>
      </c>
      <c r="F31" s="2" t="s">
        <v>4</v>
      </c>
      <c r="G31" s="2">
        <v>2.5</v>
      </c>
      <c r="H31" s="2">
        <v>1</v>
      </c>
      <c r="I31" s="5" t="str">
        <f t="shared" si="1"/>
        <v>他</v>
      </c>
      <c r="J31" s="2">
        <f>IF(D31="自動入金","-",IF(OR(D31="",F31="",H31=""),"",SUMIFS(H$6:H31,D$6:D31,"自動振込",F$6:F31,F31,I$6:I31,"他")))</f>
        <v>2</v>
      </c>
      <c r="K31" s="2">
        <f t="shared" ca="1" si="4"/>
        <v>0</v>
      </c>
      <c r="L31" s="2">
        <f t="shared" ca="1" si="4"/>
        <v>0</v>
      </c>
      <c r="M31" s="2">
        <f t="shared" ca="1" si="4"/>
        <v>7.5</v>
      </c>
      <c r="N31" s="2">
        <f t="shared" ca="1" si="4"/>
        <v>10</v>
      </c>
      <c r="O31" s="2">
        <f t="shared" ca="1" si="4"/>
        <v>5</v>
      </c>
      <c r="P31" s="2">
        <f t="shared" ca="1" si="4"/>
        <v>7</v>
      </c>
      <c r="Q31" s="2">
        <f t="shared" ca="1" si="4"/>
        <v>7</v>
      </c>
      <c r="R31" s="2">
        <f t="shared" ca="1" si="4"/>
        <v>5</v>
      </c>
      <c r="S31" s="2">
        <f t="shared" ca="1" si="4"/>
        <v>5</v>
      </c>
      <c r="T31" s="2">
        <f t="shared" ca="1" si="4"/>
        <v>5</v>
      </c>
      <c r="U31" s="2">
        <f t="shared" ca="1" si="4"/>
        <v>5</v>
      </c>
      <c r="V31" s="2">
        <f t="shared" ca="1" si="4"/>
        <v>5</v>
      </c>
      <c r="W31" s="2">
        <f t="shared" ca="1" si="4"/>
        <v>5</v>
      </c>
      <c r="X31" s="2">
        <f t="shared" ca="1" si="4"/>
        <v>3</v>
      </c>
      <c r="Y31" s="2">
        <f t="shared" ca="1" si="4"/>
        <v>2</v>
      </c>
      <c r="Z31" s="2">
        <f t="shared" ca="1" si="4"/>
        <v>0.5</v>
      </c>
      <c r="AA31" s="2">
        <f t="shared" ca="1" si="4"/>
        <v>0.5</v>
      </c>
      <c r="AB31" s="2">
        <f t="shared" ca="1" si="4"/>
        <v>0.5</v>
      </c>
      <c r="AC31" s="2">
        <f t="shared" ca="1" si="4"/>
        <v>5</v>
      </c>
      <c r="AD31" s="2">
        <f t="shared" ca="1" si="5"/>
        <v>5</v>
      </c>
      <c r="AE31" s="2">
        <f t="shared" ca="1" si="5"/>
        <v>83</v>
      </c>
    </row>
    <row r="32" spans="2:31" x14ac:dyDescent="0.35">
      <c r="B32" s="2">
        <v>15</v>
      </c>
      <c r="C32" s="5" t="s">
        <v>40</v>
      </c>
      <c r="D32" s="5" t="s">
        <v>28</v>
      </c>
      <c r="E32" s="2" t="s">
        <v>5</v>
      </c>
      <c r="F32" s="2" t="s">
        <v>33</v>
      </c>
      <c r="G32" s="2">
        <v>1</v>
      </c>
      <c r="H32" s="2">
        <v>3</v>
      </c>
      <c r="I32" s="5" t="str">
        <f t="shared" si="1"/>
        <v>他</v>
      </c>
      <c r="J32" s="2">
        <f>IF(D32="自動入金","-",IF(OR(D32="",F32="",H32=""),"",SUMIFS(H$6:H32,D$6:D32,"自動振込",F$6:F32,F32,I$6:I32,"他")))</f>
        <v>15</v>
      </c>
      <c r="K32" s="2">
        <f t="shared" ca="1" si="4"/>
        <v>0</v>
      </c>
      <c r="L32" s="2">
        <f t="shared" ca="1" si="4"/>
        <v>0</v>
      </c>
      <c r="M32" s="2">
        <f t="shared" ca="1" si="4"/>
        <v>7.5</v>
      </c>
      <c r="N32" s="2">
        <f t="shared" ca="1" si="4"/>
        <v>10</v>
      </c>
      <c r="O32" s="2">
        <f t="shared" ca="1" si="4"/>
        <v>5</v>
      </c>
      <c r="P32" s="2">
        <f t="shared" ca="1" si="4"/>
        <v>7</v>
      </c>
      <c r="Q32" s="2">
        <f t="shared" ca="1" si="4"/>
        <v>10</v>
      </c>
      <c r="R32" s="2">
        <f t="shared" ca="1" si="4"/>
        <v>5</v>
      </c>
      <c r="S32" s="2">
        <f t="shared" ca="1" si="4"/>
        <v>5</v>
      </c>
      <c r="T32" s="2">
        <f t="shared" ca="1" si="4"/>
        <v>5</v>
      </c>
      <c r="U32" s="2">
        <f t="shared" ca="1" si="4"/>
        <v>5</v>
      </c>
      <c r="V32" s="2">
        <f t="shared" ca="1" si="4"/>
        <v>5</v>
      </c>
      <c r="W32" s="2">
        <f t="shared" ca="1" si="4"/>
        <v>5</v>
      </c>
      <c r="X32" s="2">
        <f t="shared" ca="1" si="4"/>
        <v>0</v>
      </c>
      <c r="Y32" s="2">
        <f t="shared" ca="1" si="4"/>
        <v>2</v>
      </c>
      <c r="Z32" s="2">
        <f t="shared" ca="1" si="4"/>
        <v>0.5</v>
      </c>
      <c r="AA32" s="2">
        <f t="shared" ca="1" si="4"/>
        <v>0.5</v>
      </c>
      <c r="AB32" s="2">
        <f t="shared" ca="1" si="4"/>
        <v>0.5</v>
      </c>
      <c r="AC32" s="2">
        <f t="shared" ca="1" si="4"/>
        <v>5</v>
      </c>
      <c r="AD32" s="2">
        <f t="shared" ca="1" si="5"/>
        <v>5</v>
      </c>
      <c r="AE32" s="2">
        <f t="shared" ca="1" si="5"/>
        <v>83</v>
      </c>
    </row>
    <row r="33" spans="2:31" x14ac:dyDescent="0.35">
      <c r="B33" s="2">
        <v>15</v>
      </c>
      <c r="C33" s="5" t="s">
        <v>40</v>
      </c>
      <c r="D33" s="5" t="s">
        <v>28</v>
      </c>
      <c r="E33" s="2" t="s">
        <v>31</v>
      </c>
      <c r="F33" s="2" t="s">
        <v>51</v>
      </c>
      <c r="G33" s="2">
        <v>1</v>
      </c>
      <c r="H33" s="2">
        <v>3</v>
      </c>
      <c r="I33" s="5" t="str">
        <f t="shared" si="1"/>
        <v>他</v>
      </c>
      <c r="J33" s="2">
        <f>IF(D33="自動入金","-",IF(OR(D33="",F33="",H33=""),"",SUMIFS(H$6:H33,D$6:D33,"自動振込",F$6:F33,F33,I$6:I33,"他")))</f>
        <v>5</v>
      </c>
      <c r="K33" s="2">
        <f t="shared" ca="1" si="4"/>
        <v>0</v>
      </c>
      <c r="L33" s="2">
        <f t="shared" ca="1" si="4"/>
        <v>0</v>
      </c>
      <c r="M33" s="2">
        <f t="shared" ca="1" si="4"/>
        <v>7.5</v>
      </c>
      <c r="N33" s="2">
        <f t="shared" ca="1" si="4"/>
        <v>10</v>
      </c>
      <c r="O33" s="2">
        <f t="shared" ca="1" si="4"/>
        <v>5</v>
      </c>
      <c r="P33" s="2">
        <f t="shared" ca="1" si="4"/>
        <v>4</v>
      </c>
      <c r="Q33" s="2">
        <f t="shared" ca="1" si="4"/>
        <v>10</v>
      </c>
      <c r="R33" s="2">
        <f t="shared" ca="1" si="4"/>
        <v>5</v>
      </c>
      <c r="S33" s="2">
        <f t="shared" ca="1" si="4"/>
        <v>5</v>
      </c>
      <c r="T33" s="2">
        <f t="shared" ca="1" si="4"/>
        <v>5</v>
      </c>
      <c r="U33" s="2">
        <f t="shared" ca="1" si="4"/>
        <v>5</v>
      </c>
      <c r="V33" s="2">
        <f t="shared" ca="1" si="4"/>
        <v>5</v>
      </c>
      <c r="W33" s="2">
        <f t="shared" ca="1" si="4"/>
        <v>5</v>
      </c>
      <c r="X33" s="2">
        <f t="shared" ca="1" si="4"/>
        <v>0</v>
      </c>
      <c r="Y33" s="2">
        <f t="shared" ca="1" si="4"/>
        <v>5</v>
      </c>
      <c r="Z33" s="2">
        <f t="shared" ca="1" si="4"/>
        <v>0.5</v>
      </c>
      <c r="AA33" s="2">
        <f t="shared" ca="1" si="4"/>
        <v>0.5</v>
      </c>
      <c r="AB33" s="2">
        <f t="shared" ca="1" si="4"/>
        <v>0.5</v>
      </c>
      <c r="AC33" s="2">
        <f t="shared" ca="1" si="4"/>
        <v>5</v>
      </c>
      <c r="AD33" s="2">
        <f t="shared" ca="1" si="5"/>
        <v>5</v>
      </c>
      <c r="AE33" s="2">
        <f t="shared" ca="1" si="5"/>
        <v>83</v>
      </c>
    </row>
    <row r="34" spans="2:31" x14ac:dyDescent="0.35">
      <c r="B34" s="2">
        <v>15</v>
      </c>
      <c r="C34" s="5" t="s">
        <v>40</v>
      </c>
      <c r="D34" s="5" t="s">
        <v>28</v>
      </c>
      <c r="E34" s="2" t="s">
        <v>43</v>
      </c>
      <c r="F34" s="2" t="s">
        <v>9</v>
      </c>
      <c r="G34" s="2">
        <v>5</v>
      </c>
      <c r="H34" s="2">
        <v>1</v>
      </c>
      <c r="I34" s="5" t="str">
        <f t="shared" si="1"/>
        <v>他</v>
      </c>
      <c r="J34" s="2">
        <f>IF(D34="自動入金","-",IF(OR(D34="",F34="",H34=""),"",SUMIFS(H$6:H34,D$6:D34,"自動振込",F$6:F34,F34,I$6:I34,"他")))</f>
        <v>2</v>
      </c>
      <c r="K34" s="2">
        <f t="shared" ca="1" si="4"/>
        <v>0</v>
      </c>
      <c r="L34" s="2">
        <f t="shared" ca="1" si="4"/>
        <v>0</v>
      </c>
      <c r="M34" s="2">
        <f t="shared" ca="1" si="4"/>
        <v>7.5</v>
      </c>
      <c r="N34" s="2">
        <f t="shared" ca="1" si="4"/>
        <v>10</v>
      </c>
      <c r="O34" s="2">
        <f t="shared" ca="1" si="4"/>
        <v>5</v>
      </c>
      <c r="P34" s="2">
        <f t="shared" ca="1" si="4"/>
        <v>4</v>
      </c>
      <c r="Q34" s="2">
        <f t="shared" ca="1" si="4"/>
        <v>10</v>
      </c>
      <c r="R34" s="2">
        <f t="shared" ca="1" si="4"/>
        <v>0</v>
      </c>
      <c r="S34" s="2">
        <f t="shared" ca="1" si="4"/>
        <v>5</v>
      </c>
      <c r="T34" s="2">
        <f t="shared" ca="1" si="4"/>
        <v>5</v>
      </c>
      <c r="U34" s="2">
        <f t="shared" ca="1" si="4"/>
        <v>5</v>
      </c>
      <c r="V34" s="2">
        <f t="shared" ca="1" si="4"/>
        <v>5</v>
      </c>
      <c r="W34" s="2">
        <f t="shared" ca="1" si="4"/>
        <v>5</v>
      </c>
      <c r="X34" s="2">
        <f t="shared" ca="1" si="4"/>
        <v>0</v>
      </c>
      <c r="Y34" s="2">
        <f t="shared" ca="1" si="4"/>
        <v>5</v>
      </c>
      <c r="Z34" s="2">
        <f t="shared" ca="1" si="4"/>
        <v>5.5</v>
      </c>
      <c r="AA34" s="2">
        <f t="shared" ca="1" si="4"/>
        <v>0.5</v>
      </c>
      <c r="AB34" s="2">
        <f t="shared" ca="1" si="4"/>
        <v>0.5</v>
      </c>
      <c r="AC34" s="2">
        <f t="shared" ca="1" si="4"/>
        <v>5</v>
      </c>
      <c r="AD34" s="2">
        <f t="shared" ca="1" si="5"/>
        <v>5</v>
      </c>
      <c r="AE34" s="2">
        <f t="shared" ca="1" si="5"/>
        <v>83</v>
      </c>
    </row>
    <row r="35" spans="2:31" x14ac:dyDescent="0.35">
      <c r="B35" s="2">
        <v>15</v>
      </c>
      <c r="C35" s="5" t="s">
        <v>40</v>
      </c>
      <c r="D35" s="5" t="s">
        <v>28</v>
      </c>
      <c r="E35" s="2" t="s">
        <v>33</v>
      </c>
      <c r="F35" s="2" t="s">
        <v>11</v>
      </c>
      <c r="G35" s="2">
        <v>5</v>
      </c>
      <c r="H35" s="2">
        <v>1</v>
      </c>
      <c r="I35" s="5" t="str">
        <f t="shared" si="1"/>
        <v>他</v>
      </c>
      <c r="J35" s="2">
        <f>IF(D35="自動入金","-",IF(OR(D35="",F35="",H35=""),"",SUMIFS(H$6:H35,D$6:D35,"自動振込",F$6:F35,F35,I$6:I35,"他")))</f>
        <v>2</v>
      </c>
      <c r="K35" s="2">
        <f t="shared" ca="1" si="4"/>
        <v>0</v>
      </c>
      <c r="L35" s="2">
        <f t="shared" ca="1" si="4"/>
        <v>0</v>
      </c>
      <c r="M35" s="2">
        <f t="shared" ca="1" si="4"/>
        <v>7.5</v>
      </c>
      <c r="N35" s="2">
        <f t="shared" ca="1" si="4"/>
        <v>10</v>
      </c>
      <c r="O35" s="2">
        <f t="shared" ca="1" si="4"/>
        <v>5</v>
      </c>
      <c r="P35" s="2">
        <f t="shared" ca="1" si="4"/>
        <v>4</v>
      </c>
      <c r="Q35" s="2">
        <f t="shared" ca="1" si="4"/>
        <v>5</v>
      </c>
      <c r="R35" s="2">
        <f t="shared" ca="1" si="4"/>
        <v>0</v>
      </c>
      <c r="S35" s="2">
        <f t="shared" ca="1" si="4"/>
        <v>5</v>
      </c>
      <c r="T35" s="2">
        <f t="shared" ca="1" si="4"/>
        <v>5</v>
      </c>
      <c r="U35" s="2">
        <f t="shared" ca="1" si="4"/>
        <v>5</v>
      </c>
      <c r="V35" s="2">
        <f t="shared" ca="1" si="4"/>
        <v>5</v>
      </c>
      <c r="W35" s="2">
        <f t="shared" ca="1" si="4"/>
        <v>5</v>
      </c>
      <c r="X35" s="2">
        <f t="shared" ca="1" si="4"/>
        <v>0</v>
      </c>
      <c r="Y35" s="2">
        <f t="shared" ca="1" si="4"/>
        <v>5</v>
      </c>
      <c r="Z35" s="2">
        <f t="shared" ca="1" si="4"/>
        <v>5.5</v>
      </c>
      <c r="AA35" s="2">
        <f t="shared" ca="1" si="4"/>
        <v>5.5</v>
      </c>
      <c r="AB35" s="2">
        <f t="shared" ca="1" si="4"/>
        <v>0.5</v>
      </c>
      <c r="AC35" s="2">
        <f t="shared" ca="1" si="4"/>
        <v>5</v>
      </c>
      <c r="AD35" s="2">
        <f t="shared" ca="1" si="5"/>
        <v>5</v>
      </c>
      <c r="AE35" s="2">
        <f t="shared" ca="1" si="5"/>
        <v>83</v>
      </c>
    </row>
    <row r="36" spans="2:31" x14ac:dyDescent="0.35">
      <c r="B36" s="2">
        <v>15</v>
      </c>
      <c r="C36" s="5" t="s">
        <v>40</v>
      </c>
      <c r="D36" s="5" t="s">
        <v>28</v>
      </c>
      <c r="E36" s="2" t="s">
        <v>48</v>
      </c>
      <c r="F36" s="2" t="s">
        <v>46</v>
      </c>
      <c r="G36" s="2">
        <v>5</v>
      </c>
      <c r="H36" s="2">
        <v>1</v>
      </c>
      <c r="I36" s="5" t="str">
        <f t="shared" si="1"/>
        <v>他</v>
      </c>
      <c r="J36" s="2">
        <f>IF(D36="自動入金","-",IF(OR(D36="",F36="",H36=""),"",SUMIFS(H$6:H36,D$6:D36,"自動振込",F$6:F36,F36,I$6:I36,"他")))</f>
        <v>2</v>
      </c>
      <c r="K36" s="2">
        <f t="shared" ca="1" si="4"/>
        <v>0</v>
      </c>
      <c r="L36" s="2">
        <f t="shared" ca="1" si="4"/>
        <v>0</v>
      </c>
      <c r="M36" s="2">
        <f t="shared" ca="1" si="4"/>
        <v>7.5</v>
      </c>
      <c r="N36" s="2">
        <f t="shared" ca="1" si="4"/>
        <v>10</v>
      </c>
      <c r="O36" s="2">
        <f t="shared" ca="1" si="4"/>
        <v>5</v>
      </c>
      <c r="P36" s="2">
        <f t="shared" ca="1" si="4"/>
        <v>4</v>
      </c>
      <c r="Q36" s="2">
        <f t="shared" ca="1" si="4"/>
        <v>5</v>
      </c>
      <c r="R36" s="2">
        <f t="shared" ca="1" si="4"/>
        <v>0</v>
      </c>
      <c r="S36" s="2">
        <f t="shared" ref="S36:AE53" ca="1" si="6">IFERROR(IF(COUNTBLANK($E36:$H36)&gt;0,"",IF(ROW(S36)-ROW(S$6)&gt;0,OFFSET(S36,-1,0),S$3)-IF($E36=S$5,$G36*$H36,0)+IF($F36=S$5,$G36*$H36,0)),"")</f>
        <v>5</v>
      </c>
      <c r="T36" s="2">
        <f t="shared" ca="1" si="6"/>
        <v>5</v>
      </c>
      <c r="U36" s="2">
        <f t="shared" ca="1" si="6"/>
        <v>0</v>
      </c>
      <c r="V36" s="2">
        <f t="shared" ca="1" si="6"/>
        <v>5</v>
      </c>
      <c r="W36" s="2">
        <f t="shared" ca="1" si="6"/>
        <v>5</v>
      </c>
      <c r="X36" s="2">
        <f t="shared" ca="1" si="6"/>
        <v>0</v>
      </c>
      <c r="Y36" s="2">
        <f t="shared" ca="1" si="6"/>
        <v>5</v>
      </c>
      <c r="Z36" s="2">
        <f t="shared" ca="1" si="6"/>
        <v>5.5</v>
      </c>
      <c r="AA36" s="2">
        <f t="shared" ca="1" si="6"/>
        <v>5.5</v>
      </c>
      <c r="AB36" s="2">
        <f t="shared" ca="1" si="6"/>
        <v>5.5</v>
      </c>
      <c r="AC36" s="2">
        <f t="shared" ca="1" si="6"/>
        <v>5</v>
      </c>
      <c r="AD36" s="2">
        <f t="shared" ca="1" si="5"/>
        <v>5</v>
      </c>
      <c r="AE36" s="2">
        <f t="shared" ca="1" si="5"/>
        <v>83</v>
      </c>
    </row>
    <row r="37" spans="2:31" x14ac:dyDescent="0.35">
      <c r="B37" s="2">
        <v>15</v>
      </c>
      <c r="C37" s="5" t="s">
        <v>40</v>
      </c>
      <c r="D37" s="5" t="s">
        <v>28</v>
      </c>
      <c r="E37" s="2" t="s">
        <v>19</v>
      </c>
      <c r="F37" s="2" t="s">
        <v>46</v>
      </c>
      <c r="G37" s="2">
        <v>10</v>
      </c>
      <c r="H37" s="2">
        <v>1</v>
      </c>
      <c r="I37" s="5" t="str">
        <f t="shared" si="1"/>
        <v>他</v>
      </c>
      <c r="J37" s="2">
        <f>IF(D37="自動入金","-",IF(OR(D37="",F37="",H37=""),"",SUMIFS(H$6:H37,D$6:D37,"自動振込",F$6:F37,F37,I$6:I37,"他")))</f>
        <v>3</v>
      </c>
      <c r="K37" s="2">
        <f t="shared" ref="K37:Z54" ca="1" si="7">IFERROR(IF(COUNTBLANK($E37:$H37)&gt;0,"",IF(ROW(K37)-ROW(K$6)&gt;0,OFFSET(K37,-1,0),K$3)-IF($E37=K$5,$G37*$H37,0)+IF($F37=K$5,$G37*$H37,0)),"")</f>
        <v>0</v>
      </c>
      <c r="L37" s="2">
        <f t="shared" ca="1" si="7"/>
        <v>0</v>
      </c>
      <c r="M37" s="2">
        <f t="shared" ca="1" si="7"/>
        <v>7.5</v>
      </c>
      <c r="N37" s="2">
        <f t="shared" ca="1" si="7"/>
        <v>0</v>
      </c>
      <c r="O37" s="2">
        <f t="shared" ca="1" si="7"/>
        <v>5</v>
      </c>
      <c r="P37" s="2">
        <f t="shared" ca="1" si="7"/>
        <v>4</v>
      </c>
      <c r="Q37" s="2">
        <f t="shared" ca="1" si="7"/>
        <v>5</v>
      </c>
      <c r="R37" s="2">
        <f t="shared" ca="1" si="7"/>
        <v>0</v>
      </c>
      <c r="S37" s="2">
        <f t="shared" ca="1" si="7"/>
        <v>5</v>
      </c>
      <c r="T37" s="2">
        <f t="shared" ca="1" si="7"/>
        <v>5</v>
      </c>
      <c r="U37" s="2">
        <f t="shared" ca="1" si="7"/>
        <v>0</v>
      </c>
      <c r="V37" s="2">
        <f t="shared" ca="1" si="7"/>
        <v>5</v>
      </c>
      <c r="W37" s="2">
        <f t="shared" ca="1" si="7"/>
        <v>5</v>
      </c>
      <c r="X37" s="2">
        <f t="shared" ca="1" si="7"/>
        <v>0</v>
      </c>
      <c r="Y37" s="2">
        <f t="shared" ca="1" si="6"/>
        <v>5</v>
      </c>
      <c r="Z37" s="2">
        <f t="shared" ca="1" si="6"/>
        <v>5.5</v>
      </c>
      <c r="AA37" s="2">
        <f t="shared" ca="1" si="6"/>
        <v>5.5</v>
      </c>
      <c r="AB37" s="2">
        <f t="shared" ca="1" si="6"/>
        <v>15.5</v>
      </c>
      <c r="AC37" s="2">
        <f t="shared" ca="1" si="6"/>
        <v>5</v>
      </c>
      <c r="AD37" s="2">
        <f t="shared" ca="1" si="5"/>
        <v>5</v>
      </c>
      <c r="AE37" s="2">
        <f t="shared" ca="1" si="5"/>
        <v>83</v>
      </c>
    </row>
    <row r="38" spans="2:31" x14ac:dyDescent="0.35">
      <c r="B38" s="2">
        <v>16</v>
      </c>
      <c r="C38" s="5" t="s">
        <v>45</v>
      </c>
      <c r="D38" s="5" t="s">
        <v>28</v>
      </c>
      <c r="E38" s="2" t="s">
        <v>46</v>
      </c>
      <c r="F38" s="2" t="s">
        <v>9</v>
      </c>
      <c r="G38" s="2">
        <v>2</v>
      </c>
      <c r="H38" s="2">
        <v>1</v>
      </c>
      <c r="I38" s="5" t="str">
        <f t="shared" si="1"/>
        <v>同</v>
      </c>
      <c r="J38" s="2">
        <f>IF(D38="自動入金","-",IF(OR(D38="",F38="",H38=""),"",SUMIFS(H$6:H38,D$6:D38,"自動振込",F$6:F38,F38,I$6:I38,"他")))</f>
        <v>2</v>
      </c>
      <c r="K38" s="2">
        <f t="shared" ca="1" si="7"/>
        <v>0</v>
      </c>
      <c r="L38" s="2">
        <f t="shared" ca="1" si="7"/>
        <v>0</v>
      </c>
      <c r="M38" s="2">
        <f t="shared" ca="1" si="7"/>
        <v>7.5</v>
      </c>
      <c r="N38" s="2">
        <f t="shared" ca="1" si="7"/>
        <v>0</v>
      </c>
      <c r="O38" s="2">
        <f t="shared" ca="1" si="7"/>
        <v>5</v>
      </c>
      <c r="P38" s="2">
        <f t="shared" ca="1" si="7"/>
        <v>4</v>
      </c>
      <c r="Q38" s="2">
        <f t="shared" ca="1" si="7"/>
        <v>5</v>
      </c>
      <c r="R38" s="2">
        <f t="shared" ca="1" si="7"/>
        <v>0</v>
      </c>
      <c r="S38" s="2">
        <f t="shared" ca="1" si="7"/>
        <v>5</v>
      </c>
      <c r="T38" s="2">
        <f t="shared" ca="1" si="7"/>
        <v>5</v>
      </c>
      <c r="U38" s="2">
        <f t="shared" ca="1" si="7"/>
        <v>0</v>
      </c>
      <c r="V38" s="2">
        <f t="shared" ca="1" si="7"/>
        <v>5</v>
      </c>
      <c r="W38" s="2">
        <f t="shared" ca="1" si="7"/>
        <v>5</v>
      </c>
      <c r="X38" s="2">
        <f t="shared" ca="1" si="7"/>
        <v>0</v>
      </c>
      <c r="Y38" s="2">
        <f t="shared" ca="1" si="6"/>
        <v>5</v>
      </c>
      <c r="Z38" s="2">
        <f t="shared" ca="1" si="6"/>
        <v>7.5</v>
      </c>
      <c r="AA38" s="2">
        <f t="shared" ca="1" si="6"/>
        <v>5.5</v>
      </c>
      <c r="AB38" s="2">
        <f t="shared" ca="1" si="6"/>
        <v>13.5</v>
      </c>
      <c r="AC38" s="2">
        <f t="shared" ca="1" si="6"/>
        <v>5</v>
      </c>
      <c r="AD38" s="2">
        <f t="shared" ca="1" si="5"/>
        <v>5</v>
      </c>
      <c r="AE38" s="2">
        <f t="shared" ca="1" si="5"/>
        <v>83</v>
      </c>
    </row>
    <row r="39" spans="2:31" x14ac:dyDescent="0.35">
      <c r="B39" s="2">
        <v>16</v>
      </c>
      <c r="C39" s="5" t="s">
        <v>27</v>
      </c>
      <c r="D39" s="5" t="s">
        <v>28</v>
      </c>
      <c r="E39" s="2" t="s">
        <v>4</v>
      </c>
      <c r="F39" s="2" t="s">
        <v>30</v>
      </c>
      <c r="G39" s="2">
        <v>3</v>
      </c>
      <c r="H39" s="2">
        <v>2</v>
      </c>
      <c r="I39" s="5" t="str">
        <f t="shared" si="1"/>
        <v>他</v>
      </c>
      <c r="J39" s="2">
        <f>IF(D39="自動入金","-",IF(OR(D39="",F39="",H39=""),"",SUMIFS(H$6:H39,D$6:D39,"自動振込",F$6:F39,F39,I$6:I39,"他")))</f>
        <v>2</v>
      </c>
      <c r="K39" s="2">
        <f t="shared" ca="1" si="7"/>
        <v>0</v>
      </c>
      <c r="L39" s="2">
        <f t="shared" ca="1" si="7"/>
        <v>0</v>
      </c>
      <c r="M39" s="2">
        <f t="shared" ca="1" si="7"/>
        <v>1.5</v>
      </c>
      <c r="N39" s="2">
        <f t="shared" ca="1" si="7"/>
        <v>0</v>
      </c>
      <c r="O39" s="2">
        <f t="shared" ca="1" si="7"/>
        <v>11</v>
      </c>
      <c r="P39" s="2">
        <f t="shared" ca="1" si="7"/>
        <v>4</v>
      </c>
      <c r="Q39" s="2">
        <f t="shared" ca="1" si="7"/>
        <v>5</v>
      </c>
      <c r="R39" s="2">
        <f t="shared" ca="1" si="7"/>
        <v>0</v>
      </c>
      <c r="S39" s="2">
        <f t="shared" ca="1" si="7"/>
        <v>5</v>
      </c>
      <c r="T39" s="2">
        <f t="shared" ca="1" si="7"/>
        <v>5</v>
      </c>
      <c r="U39" s="2">
        <f t="shared" ca="1" si="7"/>
        <v>0</v>
      </c>
      <c r="V39" s="2">
        <f t="shared" ca="1" si="7"/>
        <v>5</v>
      </c>
      <c r="W39" s="2">
        <f t="shared" ca="1" si="7"/>
        <v>5</v>
      </c>
      <c r="X39" s="2">
        <f t="shared" ca="1" si="7"/>
        <v>0</v>
      </c>
      <c r="Y39" s="2">
        <f t="shared" ca="1" si="7"/>
        <v>5</v>
      </c>
      <c r="Z39" s="2">
        <f t="shared" ca="1" si="7"/>
        <v>7.5</v>
      </c>
      <c r="AA39" s="2">
        <f t="shared" ca="1" si="6"/>
        <v>5.5</v>
      </c>
      <c r="AB39" s="2">
        <f t="shared" ca="1" si="6"/>
        <v>13.5</v>
      </c>
      <c r="AC39" s="2">
        <f t="shared" ca="1" si="6"/>
        <v>5</v>
      </c>
      <c r="AD39" s="2">
        <f t="shared" ca="1" si="5"/>
        <v>5</v>
      </c>
      <c r="AE39" s="2">
        <f t="shared" ca="1" si="5"/>
        <v>83</v>
      </c>
    </row>
    <row r="40" spans="2:31" x14ac:dyDescent="0.35">
      <c r="B40" s="2">
        <v>16</v>
      </c>
      <c r="C40" s="5" t="s">
        <v>27</v>
      </c>
      <c r="D40" s="5" t="s">
        <v>28</v>
      </c>
      <c r="E40" s="2" t="s">
        <v>4</v>
      </c>
      <c r="F40" s="2" t="s">
        <v>9</v>
      </c>
      <c r="G40" s="2">
        <v>0.5</v>
      </c>
      <c r="H40" s="2">
        <v>1</v>
      </c>
      <c r="I40" s="5" t="str">
        <f t="shared" si="1"/>
        <v>他</v>
      </c>
      <c r="J40" s="2">
        <f>IF(D40="自動入金","-",IF(OR(D40="",F40="",H40=""),"",SUMIFS(H$6:H40,D$6:D40,"自動振込",F$6:F40,F40,I$6:I40,"他")))</f>
        <v>3</v>
      </c>
      <c r="K40" s="2">
        <f t="shared" ca="1" si="7"/>
        <v>0</v>
      </c>
      <c r="L40" s="2">
        <f t="shared" ca="1" si="7"/>
        <v>0</v>
      </c>
      <c r="M40" s="2">
        <f t="shared" ca="1" si="7"/>
        <v>1</v>
      </c>
      <c r="N40" s="2">
        <f t="shared" ca="1" si="7"/>
        <v>0</v>
      </c>
      <c r="O40" s="2">
        <f t="shared" ca="1" si="7"/>
        <v>11</v>
      </c>
      <c r="P40" s="2">
        <f t="shared" ca="1" si="7"/>
        <v>4</v>
      </c>
      <c r="Q40" s="2">
        <f t="shared" ca="1" si="7"/>
        <v>5</v>
      </c>
      <c r="R40" s="2">
        <f t="shared" ca="1" si="7"/>
        <v>0</v>
      </c>
      <c r="S40" s="2">
        <f t="shared" ca="1" si="7"/>
        <v>5</v>
      </c>
      <c r="T40" s="2">
        <f t="shared" ca="1" si="7"/>
        <v>5</v>
      </c>
      <c r="U40" s="2">
        <f t="shared" ca="1" si="7"/>
        <v>0</v>
      </c>
      <c r="V40" s="2">
        <f t="shared" ca="1" si="7"/>
        <v>5</v>
      </c>
      <c r="W40" s="2">
        <f t="shared" ca="1" si="7"/>
        <v>5</v>
      </c>
      <c r="X40" s="2">
        <f t="shared" ca="1" si="7"/>
        <v>0</v>
      </c>
      <c r="Y40" s="2">
        <f t="shared" ca="1" si="7"/>
        <v>5</v>
      </c>
      <c r="Z40" s="2">
        <f t="shared" ca="1" si="7"/>
        <v>8</v>
      </c>
      <c r="AA40" s="2">
        <f t="shared" ca="1" si="6"/>
        <v>5.5</v>
      </c>
      <c r="AB40" s="2">
        <f t="shared" ca="1" si="6"/>
        <v>13.5</v>
      </c>
      <c r="AC40" s="2">
        <f t="shared" ca="1" si="6"/>
        <v>5</v>
      </c>
      <c r="AD40" s="2">
        <f t="shared" ca="1" si="5"/>
        <v>5</v>
      </c>
      <c r="AE40" s="2">
        <f t="shared" ca="1" si="5"/>
        <v>83</v>
      </c>
    </row>
    <row r="41" spans="2:31" x14ac:dyDescent="0.35">
      <c r="B41" s="2">
        <v>16</v>
      </c>
      <c r="C41" s="5" t="s">
        <v>27</v>
      </c>
      <c r="D41" s="5" t="s">
        <v>28</v>
      </c>
      <c r="E41" s="2" t="s">
        <v>4</v>
      </c>
      <c r="F41" s="2" t="s">
        <v>11</v>
      </c>
      <c r="G41" s="2">
        <v>0.5</v>
      </c>
      <c r="H41" s="2">
        <v>1</v>
      </c>
      <c r="I41" s="5" t="str">
        <f t="shared" si="1"/>
        <v>他</v>
      </c>
      <c r="J41" s="2">
        <f>IF(D41="自動入金","-",IF(OR(D41="",F41="",H41=""),"",SUMIFS(H$6:H41,D$6:D41,"自動振込",F$6:F41,F41,I$6:I41,"他")))</f>
        <v>3</v>
      </c>
      <c r="K41" s="2">
        <f t="shared" ca="1" si="7"/>
        <v>0</v>
      </c>
      <c r="L41" s="2">
        <f t="shared" ca="1" si="7"/>
        <v>0</v>
      </c>
      <c r="M41" s="2">
        <f t="shared" ca="1" si="7"/>
        <v>0.5</v>
      </c>
      <c r="N41" s="2">
        <f t="shared" ca="1" si="7"/>
        <v>0</v>
      </c>
      <c r="O41" s="2">
        <f t="shared" ca="1" si="7"/>
        <v>11</v>
      </c>
      <c r="P41" s="2">
        <f t="shared" ca="1" si="7"/>
        <v>4</v>
      </c>
      <c r="Q41" s="2">
        <f t="shared" ca="1" si="7"/>
        <v>5</v>
      </c>
      <c r="R41" s="2">
        <f t="shared" ca="1" si="7"/>
        <v>0</v>
      </c>
      <c r="S41" s="2">
        <f t="shared" ca="1" si="7"/>
        <v>5</v>
      </c>
      <c r="T41" s="2">
        <f t="shared" ca="1" si="7"/>
        <v>5</v>
      </c>
      <c r="U41" s="2">
        <f t="shared" ca="1" si="7"/>
        <v>0</v>
      </c>
      <c r="V41" s="2">
        <f t="shared" ca="1" si="7"/>
        <v>5</v>
      </c>
      <c r="W41" s="2">
        <f t="shared" ca="1" si="7"/>
        <v>5</v>
      </c>
      <c r="X41" s="2">
        <f t="shared" ca="1" si="7"/>
        <v>0</v>
      </c>
      <c r="Y41" s="2">
        <f t="shared" ca="1" si="7"/>
        <v>5</v>
      </c>
      <c r="Z41" s="2">
        <f t="shared" ca="1" si="7"/>
        <v>8</v>
      </c>
      <c r="AA41" s="2">
        <f t="shared" ca="1" si="6"/>
        <v>6</v>
      </c>
      <c r="AB41" s="2">
        <f t="shared" ca="1" si="6"/>
        <v>13.5</v>
      </c>
      <c r="AC41" s="2">
        <f t="shared" ca="1" si="6"/>
        <v>5</v>
      </c>
      <c r="AD41" s="2">
        <f t="shared" ca="1" si="5"/>
        <v>5</v>
      </c>
      <c r="AE41" s="2">
        <f t="shared" ca="1" si="5"/>
        <v>83</v>
      </c>
    </row>
    <row r="42" spans="2:31" x14ac:dyDescent="0.35">
      <c r="B42" s="2">
        <v>16</v>
      </c>
      <c r="C42" s="5" t="s">
        <v>27</v>
      </c>
      <c r="D42" s="5" t="s">
        <v>28</v>
      </c>
      <c r="E42" s="2" t="s">
        <v>4</v>
      </c>
      <c r="F42" s="2" t="s">
        <v>46</v>
      </c>
      <c r="G42" s="2">
        <v>0.5</v>
      </c>
      <c r="H42" s="2">
        <v>1</v>
      </c>
      <c r="I42" s="5" t="str">
        <f t="shared" si="1"/>
        <v>他</v>
      </c>
      <c r="J42" s="2">
        <f>IF(D42="自動入金","-",IF(OR(D42="",F42="",H42=""),"",SUMIFS(H$6:H42,D$6:D42,"自動振込",F$6:F42,F42,I$6:I42,"他")))</f>
        <v>4</v>
      </c>
      <c r="K42" s="2">
        <f t="shared" ca="1" si="7"/>
        <v>0</v>
      </c>
      <c r="L42" s="2">
        <f t="shared" ca="1" si="7"/>
        <v>0</v>
      </c>
      <c r="M42" s="2">
        <f t="shared" ca="1" si="7"/>
        <v>0</v>
      </c>
      <c r="N42" s="2">
        <f t="shared" ca="1" si="7"/>
        <v>0</v>
      </c>
      <c r="O42" s="2">
        <f t="shared" ca="1" si="7"/>
        <v>11</v>
      </c>
      <c r="P42" s="2">
        <f t="shared" ca="1" si="7"/>
        <v>4</v>
      </c>
      <c r="Q42" s="2">
        <f t="shared" ca="1" si="7"/>
        <v>5</v>
      </c>
      <c r="R42" s="2">
        <f t="shared" ca="1" si="7"/>
        <v>0</v>
      </c>
      <c r="S42" s="2">
        <f t="shared" ca="1" si="7"/>
        <v>5</v>
      </c>
      <c r="T42" s="2">
        <f t="shared" ca="1" si="7"/>
        <v>5</v>
      </c>
      <c r="U42" s="2">
        <f t="shared" ca="1" si="7"/>
        <v>0</v>
      </c>
      <c r="V42" s="2">
        <f t="shared" ca="1" si="7"/>
        <v>5</v>
      </c>
      <c r="W42" s="2">
        <f t="shared" ca="1" si="7"/>
        <v>5</v>
      </c>
      <c r="X42" s="2">
        <f t="shared" ca="1" si="7"/>
        <v>0</v>
      </c>
      <c r="Y42" s="2">
        <f t="shared" ca="1" si="7"/>
        <v>5</v>
      </c>
      <c r="Z42" s="2">
        <f t="shared" ca="1" si="7"/>
        <v>8</v>
      </c>
      <c r="AA42" s="2">
        <f t="shared" ca="1" si="6"/>
        <v>6</v>
      </c>
      <c r="AB42" s="2">
        <f t="shared" ca="1" si="6"/>
        <v>14</v>
      </c>
      <c r="AC42" s="2">
        <f t="shared" ca="1" si="6"/>
        <v>5</v>
      </c>
      <c r="AD42" s="2">
        <f t="shared" ca="1" si="5"/>
        <v>5</v>
      </c>
      <c r="AE42" s="2">
        <f t="shared" ca="1" si="5"/>
        <v>83</v>
      </c>
    </row>
    <row r="43" spans="2:31" x14ac:dyDescent="0.35">
      <c r="B43" s="2">
        <v>17</v>
      </c>
      <c r="C43" s="5" t="s">
        <v>40</v>
      </c>
      <c r="D43" s="5" t="s">
        <v>28</v>
      </c>
      <c r="E43" s="2" t="s">
        <v>14</v>
      </c>
      <c r="F43" s="2" t="s">
        <v>33</v>
      </c>
      <c r="G43" s="2">
        <v>1</v>
      </c>
      <c r="H43" s="2">
        <v>2</v>
      </c>
      <c r="I43" s="5" t="str">
        <f t="shared" si="1"/>
        <v>他</v>
      </c>
      <c r="J43" s="2">
        <f>IF(D43="自動入金","-",IF(OR(D43="",F43="",H43=""),"",SUMIFS(H$6:H43,D$6:D43,"自動振込",F$6:F43,F43,I$6:I43,"他")))</f>
        <v>17</v>
      </c>
      <c r="K43" s="2">
        <f t="shared" ca="1" si="7"/>
        <v>0</v>
      </c>
      <c r="L43" s="2">
        <f t="shared" ca="1" si="7"/>
        <v>0</v>
      </c>
      <c r="M43" s="2">
        <f t="shared" ca="1" si="7"/>
        <v>0</v>
      </c>
      <c r="N43" s="2">
        <f t="shared" ca="1" si="7"/>
        <v>0</v>
      </c>
      <c r="O43" s="2">
        <f t="shared" ca="1" si="7"/>
        <v>11</v>
      </c>
      <c r="P43" s="2">
        <f t="shared" ca="1" si="7"/>
        <v>4</v>
      </c>
      <c r="Q43" s="2">
        <f t="shared" ca="1" si="7"/>
        <v>7</v>
      </c>
      <c r="R43" s="2">
        <f t="shared" ca="1" si="7"/>
        <v>0</v>
      </c>
      <c r="S43" s="2">
        <f t="shared" ca="1" si="7"/>
        <v>5</v>
      </c>
      <c r="T43" s="2">
        <f t="shared" ca="1" si="7"/>
        <v>5</v>
      </c>
      <c r="U43" s="2">
        <f t="shared" ca="1" si="7"/>
        <v>0</v>
      </c>
      <c r="V43" s="2">
        <f t="shared" ca="1" si="7"/>
        <v>5</v>
      </c>
      <c r="W43" s="2">
        <f t="shared" ca="1" si="7"/>
        <v>5</v>
      </c>
      <c r="X43" s="2">
        <f t="shared" ca="1" si="7"/>
        <v>0</v>
      </c>
      <c r="Y43" s="2">
        <f t="shared" ca="1" si="7"/>
        <v>5</v>
      </c>
      <c r="Z43" s="2">
        <f t="shared" ca="1" si="7"/>
        <v>8</v>
      </c>
      <c r="AA43" s="2">
        <f t="shared" ca="1" si="6"/>
        <v>6</v>
      </c>
      <c r="AB43" s="2">
        <f t="shared" ca="1" si="6"/>
        <v>14</v>
      </c>
      <c r="AC43" s="2">
        <f t="shared" ca="1" si="6"/>
        <v>5</v>
      </c>
      <c r="AD43" s="2">
        <f t="shared" ca="1" si="6"/>
        <v>3</v>
      </c>
      <c r="AE43" s="2">
        <f t="shared" ca="1" si="6"/>
        <v>83</v>
      </c>
    </row>
    <row r="44" spans="2:31" x14ac:dyDescent="0.35">
      <c r="B44" s="2">
        <v>17</v>
      </c>
      <c r="C44" s="5" t="s">
        <v>40</v>
      </c>
      <c r="D44" s="5" t="s">
        <v>28</v>
      </c>
      <c r="E44" s="2" t="s">
        <v>14</v>
      </c>
      <c r="F44" s="2" t="s">
        <v>33</v>
      </c>
      <c r="G44" s="2">
        <v>3</v>
      </c>
      <c r="H44" s="2">
        <v>1</v>
      </c>
      <c r="I44" s="5" t="str">
        <f t="shared" si="1"/>
        <v>他</v>
      </c>
      <c r="J44" s="2">
        <f>IF(D44="自動入金","-",IF(OR(D44="",F44="",H44=""),"",SUMIFS(H$6:H44,D$6:D44,"自動振込",F$6:F44,F44,I$6:I44,"他")))</f>
        <v>18</v>
      </c>
      <c r="K44" s="2">
        <f t="shared" ca="1" si="7"/>
        <v>0</v>
      </c>
      <c r="L44" s="2">
        <f t="shared" ca="1" si="7"/>
        <v>0</v>
      </c>
      <c r="M44" s="2">
        <f t="shared" ca="1" si="7"/>
        <v>0</v>
      </c>
      <c r="N44" s="2">
        <f t="shared" ca="1" si="7"/>
        <v>0</v>
      </c>
      <c r="O44" s="2">
        <f t="shared" ca="1" si="7"/>
        <v>11</v>
      </c>
      <c r="P44" s="2">
        <f t="shared" ca="1" si="7"/>
        <v>4</v>
      </c>
      <c r="Q44" s="2">
        <f t="shared" ca="1" si="7"/>
        <v>10</v>
      </c>
      <c r="R44" s="2">
        <f t="shared" ca="1" si="7"/>
        <v>0</v>
      </c>
      <c r="S44" s="2">
        <f t="shared" ca="1" si="7"/>
        <v>5</v>
      </c>
      <c r="T44" s="2">
        <f t="shared" ca="1" si="7"/>
        <v>5</v>
      </c>
      <c r="U44" s="2">
        <f t="shared" ca="1" si="7"/>
        <v>0</v>
      </c>
      <c r="V44" s="2">
        <f t="shared" ca="1" si="7"/>
        <v>5</v>
      </c>
      <c r="W44" s="2">
        <f t="shared" ca="1" si="7"/>
        <v>5</v>
      </c>
      <c r="X44" s="2">
        <f t="shared" ca="1" si="7"/>
        <v>0</v>
      </c>
      <c r="Y44" s="2">
        <f t="shared" ca="1" si="7"/>
        <v>5</v>
      </c>
      <c r="Z44" s="2">
        <f t="shared" ca="1" si="7"/>
        <v>8</v>
      </c>
      <c r="AA44" s="2">
        <f t="shared" ca="1" si="6"/>
        <v>6</v>
      </c>
      <c r="AB44" s="2">
        <f t="shared" ca="1" si="6"/>
        <v>14</v>
      </c>
      <c r="AC44" s="2">
        <f t="shared" ca="1" si="6"/>
        <v>5</v>
      </c>
      <c r="AD44" s="2">
        <f t="shared" ca="1" si="6"/>
        <v>0</v>
      </c>
      <c r="AE44" s="2">
        <f t="shared" ca="1" si="6"/>
        <v>83</v>
      </c>
    </row>
    <row r="45" spans="2:31" x14ac:dyDescent="0.35">
      <c r="B45" s="2">
        <v>20</v>
      </c>
      <c r="C45" s="5" t="s">
        <v>40</v>
      </c>
      <c r="D45" s="5" t="s">
        <v>28</v>
      </c>
      <c r="E45" s="2" t="s">
        <v>34</v>
      </c>
      <c r="F45" s="2" t="s">
        <v>9</v>
      </c>
      <c r="G45" s="2">
        <v>5</v>
      </c>
      <c r="H45" s="2">
        <v>1</v>
      </c>
      <c r="I45" s="5" t="str">
        <f t="shared" si="1"/>
        <v>他</v>
      </c>
      <c r="J45" s="2">
        <f>IF(D45="自動入金","-",IF(OR(D45="",F45="",H45=""),"",SUMIFS(H$6:H45,D$6:D45,"自動振込",F$6:F45,F45,I$6:I45,"他")))</f>
        <v>4</v>
      </c>
      <c r="K45" s="2">
        <f t="shared" ca="1" si="7"/>
        <v>0</v>
      </c>
      <c r="L45" s="2">
        <f t="shared" ca="1" si="7"/>
        <v>0</v>
      </c>
      <c r="M45" s="2">
        <f t="shared" ca="1" si="7"/>
        <v>0</v>
      </c>
      <c r="N45" s="2">
        <f t="shared" ca="1" si="7"/>
        <v>0</v>
      </c>
      <c r="O45" s="2">
        <f t="shared" ca="1" si="7"/>
        <v>11</v>
      </c>
      <c r="P45" s="2">
        <f t="shared" ca="1" si="7"/>
        <v>4</v>
      </c>
      <c r="Q45" s="2">
        <f t="shared" ca="1" si="7"/>
        <v>10</v>
      </c>
      <c r="R45" s="2">
        <f t="shared" ca="1" si="7"/>
        <v>0</v>
      </c>
      <c r="S45" s="2">
        <f t="shared" ca="1" si="7"/>
        <v>0</v>
      </c>
      <c r="T45" s="2">
        <f t="shared" ca="1" si="7"/>
        <v>5</v>
      </c>
      <c r="U45" s="2">
        <f t="shared" ca="1" si="7"/>
        <v>0</v>
      </c>
      <c r="V45" s="2">
        <f t="shared" ca="1" si="7"/>
        <v>5</v>
      </c>
      <c r="W45" s="2">
        <f t="shared" ca="1" si="7"/>
        <v>5</v>
      </c>
      <c r="X45" s="2">
        <f t="shared" ca="1" si="7"/>
        <v>0</v>
      </c>
      <c r="Y45" s="2">
        <f t="shared" ca="1" si="7"/>
        <v>5</v>
      </c>
      <c r="Z45" s="2">
        <f t="shared" ca="1" si="7"/>
        <v>13</v>
      </c>
      <c r="AA45" s="2">
        <f t="shared" ca="1" si="6"/>
        <v>6</v>
      </c>
      <c r="AB45" s="2">
        <f t="shared" ca="1" si="6"/>
        <v>14</v>
      </c>
      <c r="AC45" s="2">
        <f t="shared" ca="1" si="6"/>
        <v>5</v>
      </c>
      <c r="AD45" s="2">
        <f t="shared" ca="1" si="6"/>
        <v>0</v>
      </c>
      <c r="AE45" s="2">
        <f t="shared" ca="1" si="6"/>
        <v>83</v>
      </c>
    </row>
    <row r="46" spans="2:31" x14ac:dyDescent="0.35">
      <c r="B46" s="2">
        <v>20</v>
      </c>
      <c r="C46" s="5" t="s">
        <v>40</v>
      </c>
      <c r="D46" s="5" t="s">
        <v>28</v>
      </c>
      <c r="E46" s="2" t="s">
        <v>33</v>
      </c>
      <c r="F46" s="2" t="s">
        <v>11</v>
      </c>
      <c r="G46" s="2">
        <v>5</v>
      </c>
      <c r="H46" s="2">
        <v>1</v>
      </c>
      <c r="I46" s="5" t="str">
        <f t="shared" si="1"/>
        <v>他</v>
      </c>
      <c r="J46" s="2">
        <f>IF(D46="自動入金","-",IF(OR(D46="",F46="",H46=""),"",SUMIFS(H$6:H46,D$6:D46,"自動振込",F$6:F46,F46,I$6:I46,"他")))</f>
        <v>4</v>
      </c>
      <c r="K46" s="2">
        <f t="shared" ca="1" si="7"/>
        <v>0</v>
      </c>
      <c r="L46" s="2">
        <f t="shared" ca="1" si="7"/>
        <v>0</v>
      </c>
      <c r="M46" s="2">
        <f t="shared" ca="1" si="7"/>
        <v>0</v>
      </c>
      <c r="N46" s="2">
        <f t="shared" ca="1" si="7"/>
        <v>0</v>
      </c>
      <c r="O46" s="2">
        <f t="shared" ca="1" si="7"/>
        <v>11</v>
      </c>
      <c r="P46" s="2">
        <f t="shared" ca="1" si="7"/>
        <v>4</v>
      </c>
      <c r="Q46" s="2">
        <f t="shared" ca="1" si="7"/>
        <v>5</v>
      </c>
      <c r="R46" s="2">
        <f t="shared" ca="1" si="7"/>
        <v>0</v>
      </c>
      <c r="S46" s="2">
        <f t="shared" ca="1" si="7"/>
        <v>0</v>
      </c>
      <c r="T46" s="2">
        <f t="shared" ca="1" si="7"/>
        <v>5</v>
      </c>
      <c r="U46" s="2">
        <f t="shared" ca="1" si="7"/>
        <v>0</v>
      </c>
      <c r="V46" s="2">
        <f t="shared" ca="1" si="7"/>
        <v>5</v>
      </c>
      <c r="W46" s="2">
        <f t="shared" ca="1" si="7"/>
        <v>5</v>
      </c>
      <c r="X46" s="2">
        <f t="shared" ca="1" si="7"/>
        <v>0</v>
      </c>
      <c r="Y46" s="2">
        <f t="shared" ca="1" si="7"/>
        <v>5</v>
      </c>
      <c r="Z46" s="2">
        <f t="shared" ca="1" si="7"/>
        <v>13</v>
      </c>
      <c r="AA46" s="2">
        <f t="shared" ca="1" si="6"/>
        <v>11</v>
      </c>
      <c r="AB46" s="2">
        <f t="shared" ca="1" si="6"/>
        <v>14</v>
      </c>
      <c r="AC46" s="2">
        <f t="shared" ca="1" si="6"/>
        <v>5</v>
      </c>
      <c r="AD46" s="2">
        <f t="shared" ca="1" si="6"/>
        <v>0</v>
      </c>
      <c r="AE46" s="2">
        <f t="shared" ca="1" si="6"/>
        <v>83</v>
      </c>
    </row>
    <row r="47" spans="2:31" x14ac:dyDescent="0.35">
      <c r="B47" s="2">
        <v>20</v>
      </c>
      <c r="C47" s="5" t="s">
        <v>40</v>
      </c>
      <c r="D47" s="5" t="s">
        <v>28</v>
      </c>
      <c r="E47" s="2" t="s">
        <v>49</v>
      </c>
      <c r="F47" s="2" t="s">
        <v>46</v>
      </c>
      <c r="G47" s="2">
        <v>5</v>
      </c>
      <c r="H47" s="2">
        <v>1</v>
      </c>
      <c r="I47" s="5" t="str">
        <f t="shared" si="1"/>
        <v>他</v>
      </c>
      <c r="J47" s="2">
        <f>IF(D47="自動入金","-",IF(OR(D47="",F47="",H47=""),"",SUMIFS(H$6:H47,D$6:D47,"自動振込",F$6:F47,F47,I$6:I47,"他")))</f>
        <v>5</v>
      </c>
      <c r="K47" s="2">
        <f t="shared" ca="1" si="7"/>
        <v>0</v>
      </c>
      <c r="L47" s="2">
        <f t="shared" ca="1" si="7"/>
        <v>0</v>
      </c>
      <c r="M47" s="2">
        <f t="shared" ca="1" si="7"/>
        <v>0</v>
      </c>
      <c r="N47" s="2">
        <f t="shared" ca="1" si="7"/>
        <v>0</v>
      </c>
      <c r="O47" s="2">
        <f t="shared" ca="1" si="7"/>
        <v>11</v>
      </c>
      <c r="P47" s="2">
        <f t="shared" ca="1" si="7"/>
        <v>4</v>
      </c>
      <c r="Q47" s="2">
        <f t="shared" ca="1" si="7"/>
        <v>5</v>
      </c>
      <c r="R47" s="2">
        <f t="shared" ca="1" si="7"/>
        <v>0</v>
      </c>
      <c r="S47" s="2">
        <f t="shared" ca="1" si="7"/>
        <v>0</v>
      </c>
      <c r="T47" s="2">
        <f t="shared" ca="1" si="7"/>
        <v>5</v>
      </c>
      <c r="U47" s="2">
        <f t="shared" ca="1" si="7"/>
        <v>0</v>
      </c>
      <c r="V47" s="2">
        <f t="shared" ca="1" si="7"/>
        <v>0</v>
      </c>
      <c r="W47" s="2">
        <f t="shared" ca="1" si="7"/>
        <v>5</v>
      </c>
      <c r="X47" s="2">
        <f t="shared" ca="1" si="7"/>
        <v>0</v>
      </c>
      <c r="Y47" s="2">
        <f t="shared" ca="1" si="7"/>
        <v>5</v>
      </c>
      <c r="Z47" s="2">
        <f t="shared" ca="1" si="7"/>
        <v>13</v>
      </c>
      <c r="AA47" s="2">
        <f t="shared" ca="1" si="6"/>
        <v>11</v>
      </c>
      <c r="AB47" s="2">
        <f t="shared" ca="1" si="6"/>
        <v>19</v>
      </c>
      <c r="AC47" s="2">
        <f t="shared" ca="1" si="6"/>
        <v>5</v>
      </c>
      <c r="AD47" s="2">
        <f t="shared" ca="1" si="6"/>
        <v>0</v>
      </c>
      <c r="AE47" s="2">
        <f t="shared" ca="1" si="6"/>
        <v>83</v>
      </c>
    </row>
    <row r="48" spans="2:31" x14ac:dyDescent="0.35">
      <c r="B48" s="2">
        <v>20</v>
      </c>
      <c r="C48" s="5" t="s">
        <v>40</v>
      </c>
      <c r="D48" s="5" t="s">
        <v>28</v>
      </c>
      <c r="E48" s="2" t="s">
        <v>8</v>
      </c>
      <c r="F48" s="2" t="s">
        <v>31</v>
      </c>
      <c r="G48" s="2">
        <v>1</v>
      </c>
      <c r="H48" s="2">
        <v>3</v>
      </c>
      <c r="I48" s="5" t="str">
        <f t="shared" si="1"/>
        <v>他</v>
      </c>
      <c r="J48" s="2">
        <f>IF(D48="自動入金","-",IF(OR(D48="",F48="",H48=""),"",SUMIFS(H$6:H48,D$6:D48,"自動振込",F$6:F48,F48,I$6:I48,"他")))</f>
        <v>15</v>
      </c>
      <c r="K48" s="2">
        <f t="shared" ca="1" si="7"/>
        <v>0</v>
      </c>
      <c r="L48" s="2">
        <f t="shared" ca="1" si="7"/>
        <v>0</v>
      </c>
      <c r="M48" s="2">
        <f t="shared" ca="1" si="7"/>
        <v>0</v>
      </c>
      <c r="N48" s="2">
        <f t="shared" ca="1" si="7"/>
        <v>0</v>
      </c>
      <c r="O48" s="2">
        <f t="shared" ca="1" si="7"/>
        <v>11</v>
      </c>
      <c r="P48" s="2">
        <f t="shared" ca="1" si="7"/>
        <v>7</v>
      </c>
      <c r="Q48" s="2">
        <f t="shared" ca="1" si="7"/>
        <v>5</v>
      </c>
      <c r="R48" s="2">
        <f t="shared" ca="1" si="7"/>
        <v>0</v>
      </c>
      <c r="S48" s="2">
        <f t="shared" ca="1" si="7"/>
        <v>0</v>
      </c>
      <c r="T48" s="2">
        <f t="shared" ca="1" si="7"/>
        <v>5</v>
      </c>
      <c r="U48" s="2">
        <f t="shared" ca="1" si="7"/>
        <v>0</v>
      </c>
      <c r="V48" s="2">
        <f t="shared" ca="1" si="7"/>
        <v>0</v>
      </c>
      <c r="W48" s="2">
        <f t="shared" ca="1" si="7"/>
        <v>5</v>
      </c>
      <c r="X48" s="2">
        <f t="shared" ca="1" si="7"/>
        <v>0</v>
      </c>
      <c r="Y48" s="2">
        <f t="shared" ca="1" si="7"/>
        <v>5</v>
      </c>
      <c r="Z48" s="2">
        <f t="shared" ca="1" si="7"/>
        <v>10</v>
      </c>
      <c r="AA48" s="2">
        <f t="shared" ca="1" si="6"/>
        <v>11</v>
      </c>
      <c r="AB48" s="2">
        <f t="shared" ca="1" si="6"/>
        <v>19</v>
      </c>
      <c r="AC48" s="2">
        <f t="shared" ca="1" si="6"/>
        <v>5</v>
      </c>
      <c r="AD48" s="2">
        <f t="shared" ca="1" si="6"/>
        <v>0</v>
      </c>
      <c r="AE48" s="2">
        <f t="shared" ca="1" si="6"/>
        <v>83</v>
      </c>
    </row>
    <row r="49" spans="2:31" x14ac:dyDescent="0.35">
      <c r="B49" s="2">
        <v>20</v>
      </c>
      <c r="C49" s="5" t="s">
        <v>40</v>
      </c>
      <c r="D49" s="5" t="s">
        <v>28</v>
      </c>
      <c r="E49" s="2" t="s">
        <v>10</v>
      </c>
      <c r="F49" s="2" t="s">
        <v>32</v>
      </c>
      <c r="G49" s="2">
        <v>1</v>
      </c>
      <c r="H49" s="2">
        <v>3</v>
      </c>
      <c r="I49" s="5" t="str">
        <f t="shared" si="1"/>
        <v>他</v>
      </c>
      <c r="J49" s="2">
        <f>IF(D49="自動入金","-",IF(OR(D49="",F49="",H49=""),"",SUMIFS(H$6:H49,D$6:D49,"自動振込",F$6:F49,F49,I$6:I49,"他")))</f>
        <v>21</v>
      </c>
      <c r="K49" s="2">
        <f t="shared" ca="1" si="7"/>
        <v>0</v>
      </c>
      <c r="L49" s="2">
        <f t="shared" ca="1" si="7"/>
        <v>0</v>
      </c>
      <c r="M49" s="2">
        <f t="shared" ca="1" si="7"/>
        <v>0</v>
      </c>
      <c r="N49" s="2">
        <f t="shared" ca="1" si="7"/>
        <v>0</v>
      </c>
      <c r="O49" s="2">
        <f t="shared" ca="1" si="7"/>
        <v>11</v>
      </c>
      <c r="P49" s="2">
        <f t="shared" ca="1" si="7"/>
        <v>7</v>
      </c>
      <c r="Q49" s="2">
        <f t="shared" ca="1" si="7"/>
        <v>8</v>
      </c>
      <c r="R49" s="2">
        <f t="shared" ca="1" si="7"/>
        <v>0</v>
      </c>
      <c r="S49" s="2">
        <f t="shared" ca="1" si="7"/>
        <v>0</v>
      </c>
      <c r="T49" s="2">
        <f t="shared" ca="1" si="7"/>
        <v>5</v>
      </c>
      <c r="U49" s="2">
        <f t="shared" ca="1" si="7"/>
        <v>0</v>
      </c>
      <c r="V49" s="2">
        <f t="shared" ca="1" si="7"/>
        <v>0</v>
      </c>
      <c r="W49" s="2">
        <f t="shared" ca="1" si="7"/>
        <v>5</v>
      </c>
      <c r="X49" s="2">
        <f t="shared" ca="1" si="7"/>
        <v>0</v>
      </c>
      <c r="Y49" s="2">
        <f t="shared" ca="1" si="7"/>
        <v>5</v>
      </c>
      <c r="Z49" s="2">
        <f t="shared" ca="1" si="7"/>
        <v>10</v>
      </c>
      <c r="AA49" s="2">
        <f t="shared" ca="1" si="6"/>
        <v>8</v>
      </c>
      <c r="AB49" s="2">
        <f t="shared" ca="1" si="6"/>
        <v>19</v>
      </c>
      <c r="AC49" s="2">
        <f t="shared" ca="1" si="6"/>
        <v>5</v>
      </c>
      <c r="AD49" s="2">
        <f t="shared" ca="1" si="6"/>
        <v>0</v>
      </c>
      <c r="AE49" s="2">
        <f t="shared" ca="1" si="6"/>
        <v>83</v>
      </c>
    </row>
    <row r="50" spans="2:31" x14ac:dyDescent="0.35">
      <c r="B50" s="2">
        <v>20</v>
      </c>
      <c r="C50" s="5" t="s">
        <v>40</v>
      </c>
      <c r="D50" s="5" t="s">
        <v>28</v>
      </c>
      <c r="E50" s="2" t="s">
        <v>46</v>
      </c>
      <c r="F50" s="2" t="s">
        <v>30</v>
      </c>
      <c r="G50" s="2">
        <v>3</v>
      </c>
      <c r="H50" s="2">
        <v>3</v>
      </c>
      <c r="I50" s="5" t="str">
        <f t="shared" si="1"/>
        <v>他</v>
      </c>
      <c r="J50" s="2">
        <f>IF(D50="自動入金","-",IF(OR(D50="",F50="",H50=""),"",SUMIFS(H$6:H50,D$6:D50,"自動振込",F$6:F50,F50,I$6:I50,"他")))</f>
        <v>5</v>
      </c>
      <c r="K50" s="2">
        <f t="shared" ca="1" si="7"/>
        <v>0</v>
      </c>
      <c r="L50" s="2">
        <f t="shared" ca="1" si="7"/>
        <v>0</v>
      </c>
      <c r="M50" s="2">
        <f t="shared" ca="1" si="7"/>
        <v>0</v>
      </c>
      <c r="N50" s="2">
        <f t="shared" ca="1" si="7"/>
        <v>0</v>
      </c>
      <c r="O50" s="2">
        <f t="shared" ca="1" si="7"/>
        <v>20</v>
      </c>
      <c r="P50" s="2">
        <f t="shared" ca="1" si="7"/>
        <v>7</v>
      </c>
      <c r="Q50" s="2">
        <f t="shared" ca="1" si="7"/>
        <v>8</v>
      </c>
      <c r="R50" s="2">
        <f t="shared" ca="1" si="7"/>
        <v>0</v>
      </c>
      <c r="S50" s="2">
        <f t="shared" ca="1" si="7"/>
        <v>0</v>
      </c>
      <c r="T50" s="2">
        <f t="shared" ca="1" si="7"/>
        <v>5</v>
      </c>
      <c r="U50" s="2">
        <f t="shared" ca="1" si="6"/>
        <v>0</v>
      </c>
      <c r="V50" s="2">
        <f t="shared" ca="1" si="6"/>
        <v>0</v>
      </c>
      <c r="W50" s="2">
        <f t="shared" ca="1" si="6"/>
        <v>5</v>
      </c>
      <c r="X50" s="2">
        <f t="shared" ca="1" si="7"/>
        <v>0</v>
      </c>
      <c r="Y50" s="2">
        <f t="shared" ca="1" si="7"/>
        <v>5</v>
      </c>
      <c r="Z50" s="2">
        <f t="shared" ca="1" si="7"/>
        <v>10</v>
      </c>
      <c r="AA50" s="2">
        <f t="shared" ca="1" si="6"/>
        <v>8</v>
      </c>
      <c r="AB50" s="2">
        <f t="shared" ca="1" si="6"/>
        <v>10</v>
      </c>
      <c r="AC50" s="2">
        <f t="shared" ca="1" si="6"/>
        <v>5</v>
      </c>
      <c r="AD50" s="2">
        <f t="shared" ca="1" si="6"/>
        <v>0</v>
      </c>
      <c r="AE50" s="2">
        <f t="shared" ca="1" si="6"/>
        <v>83</v>
      </c>
    </row>
    <row r="51" spans="2:31" x14ac:dyDescent="0.35">
      <c r="B51" s="2">
        <v>21</v>
      </c>
      <c r="C51" s="5" t="s">
        <v>45</v>
      </c>
      <c r="D51" s="5" t="s">
        <v>28</v>
      </c>
      <c r="E51" s="2" t="s">
        <v>32</v>
      </c>
      <c r="F51" s="2" t="s">
        <v>31</v>
      </c>
      <c r="G51" s="2">
        <v>1</v>
      </c>
      <c r="H51" s="2">
        <v>1</v>
      </c>
      <c r="I51" s="5" t="str">
        <f t="shared" ref="I51:I52" si="8">_xlfn.IFNA(IF(INDEX(K$4:AD$4,1,MATCH(E51,K$5:AD$5,0))=INDEX(K$4:AD$4,1,MATCH(F51,K$5:AD$5,0)),"同","他"),"")</f>
        <v>同</v>
      </c>
      <c r="J51" s="2">
        <f>IF(D51="自動入金","-",IF(OR(D51="",F51="",H51=""),"",SUMIFS(H$6:H51,D$6:D51,"自動振込",F$6:F51,F51,I$6:I51,"他")))</f>
        <v>15</v>
      </c>
      <c r="K51" s="2">
        <f t="shared" ca="1" si="7"/>
        <v>0</v>
      </c>
      <c r="L51" s="2">
        <f t="shared" ca="1" si="7"/>
        <v>0</v>
      </c>
      <c r="M51" s="2">
        <f t="shared" ca="1" si="7"/>
        <v>0</v>
      </c>
      <c r="N51" s="2">
        <f t="shared" ca="1" si="7"/>
        <v>0</v>
      </c>
      <c r="O51" s="2">
        <f t="shared" ca="1" si="7"/>
        <v>20</v>
      </c>
      <c r="P51" s="2">
        <f t="shared" ca="1" si="7"/>
        <v>8</v>
      </c>
      <c r="Q51" s="2">
        <f t="shared" ca="1" si="7"/>
        <v>7</v>
      </c>
      <c r="R51" s="2">
        <f t="shared" ca="1" si="7"/>
        <v>0</v>
      </c>
      <c r="S51" s="2">
        <f t="shared" ca="1" si="7"/>
        <v>0</v>
      </c>
      <c r="T51" s="2">
        <f t="shared" ref="K51:Z52" ca="1" si="9">IFERROR(IF(COUNTBLANK($E51:$H51)&gt;0,"",IF(ROW(T51)-ROW(T$6)&gt;0,OFFSET(T51,-1,0),T$3)-IF($E51=T$5,$G51*$H51,0)+IF($F51=T$5,$G51*$H51,0)),"")</f>
        <v>5</v>
      </c>
      <c r="U51" s="2">
        <f t="shared" ca="1" si="6"/>
        <v>0</v>
      </c>
      <c r="V51" s="2">
        <f t="shared" ca="1" si="6"/>
        <v>0</v>
      </c>
      <c r="W51" s="2">
        <f t="shared" ca="1" si="6"/>
        <v>5</v>
      </c>
      <c r="X51" s="2">
        <f t="shared" ca="1" si="9"/>
        <v>0</v>
      </c>
      <c r="Y51" s="2">
        <f t="shared" ca="1" si="9"/>
        <v>5</v>
      </c>
      <c r="Z51" s="2">
        <f t="shared" ca="1" si="9"/>
        <v>10</v>
      </c>
      <c r="AA51" s="2">
        <f t="shared" ca="1" si="6"/>
        <v>8</v>
      </c>
      <c r="AB51" s="2">
        <f t="shared" ca="1" si="6"/>
        <v>10</v>
      </c>
      <c r="AC51" s="2">
        <f t="shared" ca="1" si="6"/>
        <v>5</v>
      </c>
      <c r="AD51" s="2">
        <f t="shared" ca="1" si="6"/>
        <v>0</v>
      </c>
      <c r="AE51" s="2">
        <f t="shared" ca="1" si="6"/>
        <v>83</v>
      </c>
    </row>
    <row r="52" spans="2:31" x14ac:dyDescent="0.35">
      <c r="B52" s="2">
        <v>21</v>
      </c>
      <c r="C52" s="5" t="s">
        <v>27</v>
      </c>
      <c r="D52" s="5" t="s">
        <v>28</v>
      </c>
      <c r="E52" s="2" t="s">
        <v>30</v>
      </c>
      <c r="F52" s="2" t="s">
        <v>16</v>
      </c>
      <c r="G52" s="2">
        <v>20</v>
      </c>
      <c r="H52" s="2">
        <v>1</v>
      </c>
      <c r="I52" s="5" t="str">
        <f t="shared" si="8"/>
        <v>他</v>
      </c>
      <c r="J52" s="2">
        <f>IF(D52="自動入金","-",IF(OR(D52="",F52="",H52=""),"",SUMIFS(H$6:H52,D$6:D52,"自動振込",F$6:F52,F52,I$6:I52,"他")))</f>
        <v>1</v>
      </c>
      <c r="K52" s="2">
        <f t="shared" ca="1" si="9"/>
        <v>20</v>
      </c>
      <c r="L52" s="2">
        <f t="shared" ca="1" si="9"/>
        <v>0</v>
      </c>
      <c r="M52" s="2">
        <f t="shared" ca="1" si="9"/>
        <v>0</v>
      </c>
      <c r="N52" s="2">
        <f t="shared" ca="1" si="9"/>
        <v>0</v>
      </c>
      <c r="O52" s="2">
        <f t="shared" ca="1" si="9"/>
        <v>0</v>
      </c>
      <c r="P52" s="2">
        <f t="shared" ca="1" si="9"/>
        <v>8</v>
      </c>
      <c r="Q52" s="2">
        <f t="shared" ca="1" si="9"/>
        <v>7</v>
      </c>
      <c r="R52" s="2">
        <f t="shared" ca="1" si="9"/>
        <v>0</v>
      </c>
      <c r="S52" s="2">
        <f t="shared" ca="1" si="9"/>
        <v>0</v>
      </c>
      <c r="T52" s="2">
        <f t="shared" ca="1" si="9"/>
        <v>5</v>
      </c>
      <c r="U52" s="2">
        <f t="shared" ca="1" si="6"/>
        <v>0</v>
      </c>
      <c r="V52" s="2">
        <f t="shared" ca="1" si="6"/>
        <v>0</v>
      </c>
      <c r="W52" s="2">
        <f t="shared" ca="1" si="6"/>
        <v>5</v>
      </c>
      <c r="X52" s="2">
        <f t="shared" ca="1" si="9"/>
        <v>0</v>
      </c>
      <c r="Y52" s="2">
        <f t="shared" ca="1" si="9"/>
        <v>5</v>
      </c>
      <c r="Z52" s="2">
        <f t="shared" ca="1" si="9"/>
        <v>10</v>
      </c>
      <c r="AA52" s="2">
        <f t="shared" ca="1" si="6"/>
        <v>8</v>
      </c>
      <c r="AB52" s="2">
        <f t="shared" ca="1" si="6"/>
        <v>10</v>
      </c>
      <c r="AC52" s="2">
        <f t="shared" ca="1" si="6"/>
        <v>5</v>
      </c>
      <c r="AD52" s="2">
        <f t="shared" ca="1" si="6"/>
        <v>0</v>
      </c>
      <c r="AE52" s="2">
        <f t="shared" ca="1" si="6"/>
        <v>83</v>
      </c>
    </row>
    <row r="53" spans="2:31" x14ac:dyDescent="0.35">
      <c r="B53" s="9">
        <v>24</v>
      </c>
      <c r="C53" s="5" t="s">
        <v>27</v>
      </c>
      <c r="D53" s="5" t="s">
        <v>28</v>
      </c>
      <c r="E53" s="2" t="s">
        <v>47</v>
      </c>
      <c r="F53" s="2" t="s">
        <v>9</v>
      </c>
      <c r="G53" s="2">
        <v>5</v>
      </c>
      <c r="H53" s="2">
        <v>1</v>
      </c>
      <c r="I53" s="5" t="str">
        <f t="shared" si="1"/>
        <v>他</v>
      </c>
      <c r="J53" s="2">
        <f>IF(D53="自動入金","-",IF(OR(D53="",F53="",H53=""),"",SUMIFS(H$6:H53,D$6:D53,"自動振込",F$6:F53,F53,I$6:I53,"他")))</f>
        <v>5</v>
      </c>
      <c r="K53" s="2">
        <f t="shared" ca="1" si="7"/>
        <v>20</v>
      </c>
      <c r="L53" s="2">
        <f t="shared" ca="1" si="7"/>
        <v>0</v>
      </c>
      <c r="M53" s="2">
        <f t="shared" ca="1" si="7"/>
        <v>0</v>
      </c>
      <c r="N53" s="2">
        <f t="shared" ca="1" si="7"/>
        <v>0</v>
      </c>
      <c r="O53" s="2">
        <f t="shared" ca="1" si="7"/>
        <v>0</v>
      </c>
      <c r="P53" s="2">
        <f t="shared" ca="1" si="7"/>
        <v>8</v>
      </c>
      <c r="Q53" s="2">
        <f t="shared" ca="1" si="7"/>
        <v>7</v>
      </c>
      <c r="R53" s="2">
        <f t="shared" ca="1" si="7"/>
        <v>0</v>
      </c>
      <c r="S53" s="2">
        <f t="shared" ca="1" si="7"/>
        <v>0</v>
      </c>
      <c r="T53" s="2">
        <f t="shared" ca="1" si="7"/>
        <v>0</v>
      </c>
      <c r="U53" s="2">
        <f t="shared" ca="1" si="6"/>
        <v>0</v>
      </c>
      <c r="V53" s="2">
        <f t="shared" ca="1" si="6"/>
        <v>0</v>
      </c>
      <c r="W53" s="2">
        <f t="shared" ca="1" si="6"/>
        <v>5</v>
      </c>
      <c r="X53" s="2">
        <f t="shared" ca="1" si="7"/>
        <v>0</v>
      </c>
      <c r="Y53" s="2">
        <f t="shared" ca="1" si="7"/>
        <v>5</v>
      </c>
      <c r="Z53" s="2">
        <f t="shared" ca="1" si="7"/>
        <v>15</v>
      </c>
      <c r="AA53" s="2">
        <f t="shared" ca="1" si="6"/>
        <v>8</v>
      </c>
      <c r="AB53" s="2">
        <f t="shared" ca="1" si="6"/>
        <v>10</v>
      </c>
      <c r="AC53" s="2">
        <f t="shared" ca="1" si="6"/>
        <v>5</v>
      </c>
      <c r="AD53" s="2">
        <f t="shared" ca="1" si="6"/>
        <v>0</v>
      </c>
      <c r="AE53" s="2">
        <f t="shared" ca="1" si="6"/>
        <v>83</v>
      </c>
    </row>
    <row r="54" spans="2:31" x14ac:dyDescent="0.35">
      <c r="B54" s="9">
        <v>24</v>
      </c>
      <c r="C54" s="5" t="s">
        <v>27</v>
      </c>
      <c r="D54" s="5" t="s">
        <v>28</v>
      </c>
      <c r="E54" s="2" t="s">
        <v>33</v>
      </c>
      <c r="F54" s="2" t="s">
        <v>10</v>
      </c>
      <c r="G54" s="2">
        <v>7</v>
      </c>
      <c r="H54" s="2">
        <v>1</v>
      </c>
      <c r="I54" s="5" t="str">
        <f t="shared" si="1"/>
        <v>他</v>
      </c>
      <c r="J54" s="2">
        <f>IF(D54="自動入金","-",IF(OR(D54="",F54="",H54=""),"",SUMIFS(H$6:H54,D$6:D54,"自動振込",F$6:F54,F54,I$6:I54,"他")))</f>
        <v>5</v>
      </c>
      <c r="K54" s="2">
        <f t="shared" ca="1" si="7"/>
        <v>20</v>
      </c>
      <c r="L54" s="2">
        <f t="shared" ca="1" si="7"/>
        <v>0</v>
      </c>
      <c r="M54" s="2">
        <f t="shared" ca="1" si="7"/>
        <v>0</v>
      </c>
      <c r="N54" s="2">
        <f t="shared" ca="1" si="7"/>
        <v>0</v>
      </c>
      <c r="O54" s="2">
        <f t="shared" ca="1" si="7"/>
        <v>0</v>
      </c>
      <c r="P54" s="2">
        <f t="shared" ca="1" si="7"/>
        <v>8</v>
      </c>
      <c r="Q54" s="2">
        <f t="shared" ca="1" si="7"/>
        <v>0</v>
      </c>
      <c r="R54" s="2">
        <f t="shared" ca="1" si="7"/>
        <v>0</v>
      </c>
      <c r="S54" s="2">
        <f t="shared" ca="1" si="7"/>
        <v>0</v>
      </c>
      <c r="T54" s="2">
        <f t="shared" ca="1" si="7"/>
        <v>0</v>
      </c>
      <c r="U54" s="2">
        <f t="shared" ca="1" si="7"/>
        <v>0</v>
      </c>
      <c r="V54" s="2">
        <f t="shared" ca="1" si="7"/>
        <v>0</v>
      </c>
      <c r="W54" s="2">
        <f t="shared" ca="1" si="7"/>
        <v>5</v>
      </c>
      <c r="X54" s="2">
        <f t="shared" ca="1" si="7"/>
        <v>0</v>
      </c>
      <c r="Y54" s="2">
        <f t="shared" ca="1" si="7"/>
        <v>5</v>
      </c>
      <c r="Z54" s="2">
        <f t="shared" ca="1" si="7"/>
        <v>15</v>
      </c>
      <c r="AA54" s="2">
        <f t="shared" ref="AA54:AE59" ca="1" si="10">IFERROR(IF(COUNTBLANK($E54:$H54)&gt;0,"",IF(ROW(AA54)-ROW(AA$6)&gt;0,OFFSET(AA54,-1,0),AA$3)-IF($E54=AA$5,$G54*$H54,0)+IF($F54=AA$5,$G54*$H54,0)),"")</f>
        <v>15</v>
      </c>
      <c r="AB54" s="2">
        <f t="shared" ca="1" si="10"/>
        <v>10</v>
      </c>
      <c r="AC54" s="2">
        <f t="shared" ca="1" si="10"/>
        <v>5</v>
      </c>
      <c r="AD54" s="2">
        <f t="shared" ca="1" si="10"/>
        <v>0</v>
      </c>
      <c r="AE54" s="2">
        <f t="shared" ca="1" si="10"/>
        <v>83</v>
      </c>
    </row>
    <row r="55" spans="2:31" x14ac:dyDescent="0.35">
      <c r="B55" s="9">
        <v>24</v>
      </c>
      <c r="C55" s="5" t="s">
        <v>27</v>
      </c>
      <c r="D55" s="5" t="s">
        <v>28</v>
      </c>
      <c r="E55" s="2" t="s">
        <v>20</v>
      </c>
      <c r="F55" s="2" t="s">
        <v>46</v>
      </c>
      <c r="G55" s="2">
        <v>5</v>
      </c>
      <c r="H55" s="2">
        <v>1</v>
      </c>
      <c r="I55" s="5" t="str">
        <f t="shared" si="1"/>
        <v>他</v>
      </c>
      <c r="J55" s="2">
        <f>IF(D55="自動入金","-",IF(OR(D55="",F55="",H55=""),"",SUMIFS(H$6:H55,D$6:D55,"自動振込",F$6:F55,F55,I$6:I55,"他")))</f>
        <v>6</v>
      </c>
      <c r="K55" s="2">
        <f t="shared" ref="K55:AC59" ca="1" si="11">IFERROR(IF(COUNTBLANK($E55:$H55)&gt;0,"",IF(ROW(K55)-ROW(K$6)&gt;0,OFFSET(K55,-1,0),K$3)-IF($E55=K$5,$G55*$H55,0)+IF($F55=K$5,$G55*$H55,0)),"")</f>
        <v>20</v>
      </c>
      <c r="L55" s="2">
        <f t="shared" ca="1" si="11"/>
        <v>0</v>
      </c>
      <c r="M55" s="2">
        <f t="shared" ca="1" si="11"/>
        <v>0</v>
      </c>
      <c r="N55" s="2">
        <f t="shared" ca="1" si="11"/>
        <v>0</v>
      </c>
      <c r="O55" s="2">
        <f t="shared" ca="1" si="11"/>
        <v>0</v>
      </c>
      <c r="P55" s="2">
        <f t="shared" ca="1" si="11"/>
        <v>8</v>
      </c>
      <c r="Q55" s="2">
        <f t="shared" ca="1" si="11"/>
        <v>0</v>
      </c>
      <c r="R55" s="2">
        <f t="shared" ca="1" si="11"/>
        <v>0</v>
      </c>
      <c r="S55" s="2">
        <f t="shared" ca="1" si="11"/>
        <v>0</v>
      </c>
      <c r="T55" s="2">
        <f t="shared" ca="1" si="11"/>
        <v>0</v>
      </c>
      <c r="U55" s="2">
        <f t="shared" ca="1" si="11"/>
        <v>0</v>
      </c>
      <c r="V55" s="2">
        <f t="shared" ca="1" si="11"/>
        <v>0</v>
      </c>
      <c r="W55" s="2">
        <f t="shared" ca="1" si="11"/>
        <v>0</v>
      </c>
      <c r="X55" s="2">
        <f t="shared" ca="1" si="11"/>
        <v>0</v>
      </c>
      <c r="Y55" s="2">
        <f t="shared" ca="1" si="11"/>
        <v>5</v>
      </c>
      <c r="Z55" s="2">
        <f t="shared" ca="1" si="11"/>
        <v>15</v>
      </c>
      <c r="AA55" s="2">
        <f t="shared" ca="1" si="11"/>
        <v>15</v>
      </c>
      <c r="AB55" s="2">
        <f t="shared" ca="1" si="11"/>
        <v>15</v>
      </c>
      <c r="AC55" s="2">
        <f t="shared" ca="1" si="11"/>
        <v>5</v>
      </c>
      <c r="AD55" s="2">
        <f t="shared" ca="1" si="10"/>
        <v>0</v>
      </c>
      <c r="AE55" s="2">
        <f t="shared" ca="1" si="10"/>
        <v>83</v>
      </c>
    </row>
    <row r="56" spans="2:31" x14ac:dyDescent="0.35">
      <c r="B56" s="2">
        <v>28</v>
      </c>
      <c r="C56" s="5" t="s">
        <v>45</v>
      </c>
      <c r="D56" s="5" t="s">
        <v>28</v>
      </c>
      <c r="E56" s="2" t="s">
        <v>16</v>
      </c>
      <c r="F56" s="2" t="s">
        <v>18</v>
      </c>
      <c r="G56" s="2">
        <v>10</v>
      </c>
      <c r="H56" s="2">
        <v>1</v>
      </c>
      <c r="I56" s="5" t="str">
        <f t="shared" si="1"/>
        <v>同</v>
      </c>
      <c r="J56" s="2">
        <f>IF(D56="自動入金","-",IF(OR(D56="",F56="",H56=""),"",SUMIFS(H$6:H56,D$6:D56,"自動振込",F$6:F56,F56,I$6:I56,"他")))</f>
        <v>0</v>
      </c>
      <c r="K56" s="2">
        <f t="shared" ca="1" si="11"/>
        <v>10</v>
      </c>
      <c r="L56" s="2">
        <f t="shared" ca="1" si="11"/>
        <v>10</v>
      </c>
      <c r="M56" s="2">
        <f t="shared" ca="1" si="11"/>
        <v>0</v>
      </c>
      <c r="N56" s="2">
        <f t="shared" ca="1" si="11"/>
        <v>0</v>
      </c>
      <c r="O56" s="2">
        <f t="shared" ca="1" si="11"/>
        <v>0</v>
      </c>
      <c r="P56" s="2">
        <f t="shared" ca="1" si="11"/>
        <v>8</v>
      </c>
      <c r="Q56" s="2">
        <f t="shared" ca="1" si="11"/>
        <v>0</v>
      </c>
      <c r="R56" s="2">
        <f t="shared" ca="1" si="11"/>
        <v>0</v>
      </c>
      <c r="S56" s="2">
        <f t="shared" ca="1" si="11"/>
        <v>0</v>
      </c>
      <c r="T56" s="2">
        <f t="shared" ca="1" si="11"/>
        <v>0</v>
      </c>
      <c r="U56" s="2">
        <f t="shared" ca="1" si="11"/>
        <v>0</v>
      </c>
      <c r="V56" s="2">
        <f t="shared" ca="1" si="11"/>
        <v>0</v>
      </c>
      <c r="W56" s="2">
        <f t="shared" ca="1" si="11"/>
        <v>0</v>
      </c>
      <c r="X56" s="2">
        <f t="shared" ca="1" si="11"/>
        <v>0</v>
      </c>
      <c r="Y56" s="2">
        <f t="shared" ca="1" si="11"/>
        <v>5</v>
      </c>
      <c r="Z56" s="2">
        <f t="shared" ca="1" si="11"/>
        <v>15</v>
      </c>
      <c r="AA56" s="2">
        <f t="shared" ca="1" si="11"/>
        <v>15</v>
      </c>
      <c r="AB56" s="2">
        <f t="shared" ca="1" si="11"/>
        <v>15</v>
      </c>
      <c r="AC56" s="2">
        <f t="shared" ca="1" si="11"/>
        <v>5</v>
      </c>
      <c r="AD56" s="2">
        <f t="shared" ca="1" si="10"/>
        <v>0</v>
      </c>
      <c r="AE56" s="2">
        <f t="shared" ca="1" si="10"/>
        <v>83</v>
      </c>
    </row>
    <row r="57" spans="2:31" x14ac:dyDescent="0.35">
      <c r="B57" s="2"/>
      <c r="C57" s="5"/>
      <c r="D57" s="5"/>
      <c r="E57" s="2"/>
      <c r="F57" s="2"/>
      <c r="G57" s="2"/>
      <c r="H57" s="2"/>
      <c r="I57" s="5" t="str">
        <f t="shared" si="1"/>
        <v/>
      </c>
      <c r="J57" s="2" t="str">
        <f>IF(D57="自動入金","-",IF(OR(D57="",F57="",H57=""),"",SUMIFS(H$6:H57,D$6:D57,"自動振込",F$6:F57,F57,I$6:I57,"他")))</f>
        <v/>
      </c>
      <c r="K57" s="2" t="str">
        <f t="shared" ca="1" si="11"/>
        <v/>
      </c>
      <c r="L57" s="2" t="str">
        <f t="shared" ca="1" si="11"/>
        <v/>
      </c>
      <c r="M57" s="2" t="str">
        <f t="shared" ca="1" si="11"/>
        <v/>
      </c>
      <c r="N57" s="2" t="str">
        <f t="shared" ca="1" si="11"/>
        <v/>
      </c>
      <c r="O57" s="2" t="str">
        <f t="shared" ca="1" si="11"/>
        <v/>
      </c>
      <c r="P57" s="2" t="str">
        <f t="shared" ca="1" si="11"/>
        <v/>
      </c>
      <c r="Q57" s="2" t="str">
        <f t="shared" ca="1" si="11"/>
        <v/>
      </c>
      <c r="R57" s="2" t="str">
        <f t="shared" ca="1" si="11"/>
        <v/>
      </c>
      <c r="S57" s="2" t="str">
        <f t="shared" ca="1" si="11"/>
        <v/>
      </c>
      <c r="T57" s="2" t="str">
        <f t="shared" ca="1" si="11"/>
        <v/>
      </c>
      <c r="U57" s="2" t="str">
        <f t="shared" ca="1" si="11"/>
        <v/>
      </c>
      <c r="V57" s="2" t="str">
        <f t="shared" ca="1" si="11"/>
        <v/>
      </c>
      <c r="W57" s="2" t="str">
        <f t="shared" ca="1" si="11"/>
        <v/>
      </c>
      <c r="X57" s="2" t="str">
        <f t="shared" ca="1" si="11"/>
        <v/>
      </c>
      <c r="Y57" s="2" t="str">
        <f t="shared" ca="1" si="11"/>
        <v/>
      </c>
      <c r="Z57" s="2" t="str">
        <f t="shared" ca="1" si="11"/>
        <v/>
      </c>
      <c r="AA57" s="2" t="str">
        <f t="shared" ca="1" si="11"/>
        <v/>
      </c>
      <c r="AB57" s="2" t="str">
        <f t="shared" ca="1" si="11"/>
        <v/>
      </c>
      <c r="AC57" s="2" t="str">
        <f t="shared" ca="1" si="11"/>
        <v/>
      </c>
      <c r="AD57" s="2" t="str">
        <f t="shared" ca="1" si="10"/>
        <v/>
      </c>
      <c r="AE57" s="2" t="str">
        <f t="shared" ca="1" si="10"/>
        <v/>
      </c>
    </row>
    <row r="58" spans="2:31" x14ac:dyDescent="0.35">
      <c r="B58" s="2"/>
      <c r="C58" s="5"/>
      <c r="D58" s="5"/>
      <c r="E58" s="2"/>
      <c r="F58" s="2"/>
      <c r="G58" s="2"/>
      <c r="H58" s="2"/>
      <c r="I58" s="5" t="str">
        <f t="shared" si="1"/>
        <v/>
      </c>
      <c r="J58" s="2" t="str">
        <f>IF(D58="自動入金","-",IF(OR(D58="",F58="",H58=""),"",SUMIFS(H$6:H58,D$6:D58,"自動振込",F$6:F58,F58,I$6:I58,"他")))</f>
        <v/>
      </c>
      <c r="K58" s="2" t="str">
        <f t="shared" ca="1" si="11"/>
        <v/>
      </c>
      <c r="L58" s="2" t="str">
        <f t="shared" ca="1" si="11"/>
        <v/>
      </c>
      <c r="M58" s="2" t="str">
        <f t="shared" ca="1" si="11"/>
        <v/>
      </c>
      <c r="N58" s="2" t="str">
        <f t="shared" ca="1" si="11"/>
        <v/>
      </c>
      <c r="O58" s="2" t="str">
        <f t="shared" ca="1" si="11"/>
        <v/>
      </c>
      <c r="P58" s="2" t="str">
        <f t="shared" ca="1" si="11"/>
        <v/>
      </c>
      <c r="Q58" s="2" t="str">
        <f t="shared" ca="1" si="11"/>
        <v/>
      </c>
      <c r="R58" s="2" t="str">
        <f t="shared" ca="1" si="11"/>
        <v/>
      </c>
      <c r="S58" s="2" t="str">
        <f t="shared" ca="1" si="11"/>
        <v/>
      </c>
      <c r="T58" s="2" t="str">
        <f t="shared" ca="1" si="11"/>
        <v/>
      </c>
      <c r="U58" s="2" t="str">
        <f t="shared" ca="1" si="11"/>
        <v/>
      </c>
      <c r="V58" s="2" t="str">
        <f t="shared" ca="1" si="11"/>
        <v/>
      </c>
      <c r="W58" s="2" t="str">
        <f t="shared" ca="1" si="11"/>
        <v/>
      </c>
      <c r="X58" s="2" t="str">
        <f t="shared" ca="1" si="11"/>
        <v/>
      </c>
      <c r="Y58" s="2" t="str">
        <f t="shared" ca="1" si="11"/>
        <v/>
      </c>
      <c r="Z58" s="2" t="str">
        <f t="shared" ca="1" si="11"/>
        <v/>
      </c>
      <c r="AA58" s="2" t="str">
        <f t="shared" ca="1" si="11"/>
        <v/>
      </c>
      <c r="AB58" s="2" t="str">
        <f t="shared" ca="1" si="11"/>
        <v/>
      </c>
      <c r="AC58" s="2" t="str">
        <f t="shared" ca="1" si="11"/>
        <v/>
      </c>
      <c r="AD58" s="2" t="str">
        <f t="shared" ca="1" si="10"/>
        <v/>
      </c>
      <c r="AE58" s="2" t="str">
        <f t="shared" ca="1" si="10"/>
        <v/>
      </c>
    </row>
    <row r="59" spans="2:31" x14ac:dyDescent="0.35">
      <c r="B59" s="2"/>
      <c r="C59" s="5"/>
      <c r="D59" s="5"/>
      <c r="E59" s="2"/>
      <c r="F59" s="2"/>
      <c r="G59" s="2"/>
      <c r="H59" s="2"/>
      <c r="I59" s="5" t="str">
        <f t="shared" si="1"/>
        <v/>
      </c>
      <c r="J59" s="2" t="str">
        <f>IF(D59="自動入金","-",IF(OR(D59="",F59="",H59=""),"",SUMIFS(H$6:H59,D$6:D59,"自動振込",F$6:F59,F59,I$6:I59,"他")))</f>
        <v/>
      </c>
      <c r="K59" s="2" t="str">
        <f t="shared" ca="1" si="11"/>
        <v/>
      </c>
      <c r="L59" s="2" t="str">
        <f t="shared" ca="1" si="11"/>
        <v/>
      </c>
      <c r="M59" s="2" t="str">
        <f t="shared" ca="1" si="11"/>
        <v/>
      </c>
      <c r="N59" s="2" t="str">
        <f t="shared" ca="1" si="11"/>
        <v/>
      </c>
      <c r="O59" s="2" t="str">
        <f t="shared" ca="1" si="11"/>
        <v/>
      </c>
      <c r="P59" s="2" t="str">
        <f t="shared" ca="1" si="11"/>
        <v/>
      </c>
      <c r="Q59" s="2" t="str">
        <f t="shared" ca="1" si="11"/>
        <v/>
      </c>
      <c r="R59" s="2" t="str">
        <f t="shared" ca="1" si="11"/>
        <v/>
      </c>
      <c r="S59" s="2" t="str">
        <f t="shared" ca="1" si="11"/>
        <v/>
      </c>
      <c r="T59" s="2" t="str">
        <f t="shared" ca="1" si="11"/>
        <v/>
      </c>
      <c r="U59" s="2" t="str">
        <f t="shared" ca="1" si="11"/>
        <v/>
      </c>
      <c r="V59" s="2" t="str">
        <f t="shared" ca="1" si="11"/>
        <v/>
      </c>
      <c r="W59" s="2" t="str">
        <f t="shared" ca="1" si="11"/>
        <v/>
      </c>
      <c r="X59" s="2" t="str">
        <f t="shared" ca="1" si="11"/>
        <v/>
      </c>
      <c r="Y59" s="2" t="str">
        <f t="shared" ca="1" si="11"/>
        <v/>
      </c>
      <c r="Z59" s="2" t="str">
        <f t="shared" ca="1" si="11"/>
        <v/>
      </c>
      <c r="AA59" s="2" t="str">
        <f t="shared" ca="1" si="11"/>
        <v/>
      </c>
      <c r="AB59" s="2" t="str">
        <f t="shared" ca="1" si="11"/>
        <v/>
      </c>
      <c r="AC59" s="2" t="str">
        <f t="shared" ca="1" si="11"/>
        <v/>
      </c>
      <c r="AD59" s="2" t="str">
        <f t="shared" ca="1" si="10"/>
        <v/>
      </c>
      <c r="AE59" s="2" t="str">
        <f t="shared" ca="1" si="10"/>
        <v/>
      </c>
    </row>
  </sheetData>
  <autoFilter ref="B5:AE59" xr:uid="{4EFA8831-D3E7-4102-85A3-0BDC1DD27586}"/>
  <phoneticPr fontId="1"/>
  <conditionalFormatting sqref="B6:H59">
    <cfRule type="expression" dxfId="3" priority="2">
      <formula>COUNTIF($E6:$F6,"三井住友信託NEOBANK")</formula>
    </cfRule>
  </conditionalFormatting>
  <conditionalFormatting sqref="B6:AE59">
    <cfRule type="expression" dxfId="2" priority="4">
      <formula>_xlfn.ISFORMULA(B6)</formula>
    </cfRule>
  </conditionalFormatting>
  <conditionalFormatting sqref="K6:AD59">
    <cfRule type="expression" dxfId="1" priority="1">
      <formula>K6=K$3</formula>
    </cfRule>
    <cfRule type="cellIs" dxfId="0" priority="3" stopIfTrue="1" operator="lessThan">
      <formula>0</formula>
    </cfRule>
  </conditionalFormatting>
  <dataValidations count="3">
    <dataValidation type="list" allowBlank="1" showInputMessage="1" showErrorMessage="1" sqref="D6:D59" xr:uid="{B772097D-EF05-4CF1-B5D0-5EF667EAF71F}">
      <formula1>"自動入金,自動振込"</formula1>
    </dataValidation>
    <dataValidation type="list" allowBlank="1" showInputMessage="1" showErrorMessage="1" sqref="C6:C59" xr:uid="{D1FEE2F3-7ADA-482D-99CA-3FC235248759}">
      <formula1>"前,後,当日,-"</formula1>
    </dataValidation>
    <dataValidation type="list" allowBlank="1" showInputMessage="1" showErrorMessage="1" sqref="E6:F59" xr:uid="{28CBC5B8-2632-41EC-BD3F-1548EDE0D27D}">
      <formula1>$K$5:$AD$5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2026-10-29T15:34:13Z</dcterms:created>
  <dcterms:modified xsi:type="dcterms:W3CDTF">2026-10-29T15:34:26Z</dcterms:modified>
</cp:coreProperties>
</file>